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0"/>
  </bookViews>
  <sheets>
    <sheet name="H22.03全市" sheetId="1" r:id="rId1"/>
    <sheet name="H22.03中央" sheetId="2" r:id="rId2"/>
    <sheet name="H22.03小田" sheetId="3" r:id="rId3"/>
    <sheet name="H22.03大庄" sheetId="4" r:id="rId4"/>
    <sheet name="H.22.03立花" sheetId="5" r:id="rId5"/>
    <sheet name="H22.03武庫" sheetId="6" r:id="rId6"/>
    <sheet name="H22.03園田" sheetId="7" r:id="rId7"/>
  </sheets>
  <definedNames>
    <definedName name="_xlnm.Print_Area" localSheetId="0">'H22.03全市'!$A$1:$J$132</definedName>
  </definedNames>
  <calcPr fullCalcOnLoad="1"/>
</workbook>
</file>

<file path=xl/sharedStrings.xml><?xml version="1.0" encoding="utf-8"?>
<sst xmlns="http://schemas.openxmlformats.org/spreadsheetml/2006/main" count="420" uniqueCount="88">
  <si>
    <t>　     　表　２　地区、年齢（各歳）　別人口</t>
  </si>
  <si>
    <t>男</t>
  </si>
  <si>
    <t>女</t>
  </si>
  <si>
    <t>８５～８９歳</t>
  </si>
  <si>
    <t>９０～９４歳</t>
  </si>
  <si>
    <t>９５～９９歳</t>
  </si>
  <si>
    <t>総数</t>
  </si>
  <si>
    <t>１００歳以上</t>
  </si>
  <si>
    <t>（再掲）</t>
  </si>
  <si>
    <t>０～１４歳</t>
  </si>
  <si>
    <t>１５～６４歳</t>
  </si>
  <si>
    <t>７５歳以上</t>
  </si>
  <si>
    <t>７５歳以上</t>
  </si>
  <si>
    <t>（再掲）</t>
  </si>
  <si>
    <t>０～１４歳</t>
  </si>
  <si>
    <t>１５～６４歳</t>
  </si>
  <si>
    <t>６５歳以上</t>
  </si>
  <si>
    <t>６５歳以上</t>
  </si>
  <si>
    <t>総数</t>
  </si>
  <si>
    <t>男</t>
  </si>
  <si>
    <t>女</t>
  </si>
  <si>
    <t>　     　表　２　地区、年齢（各歳）　別人口</t>
  </si>
  <si>
    <t>　　　　　　　　　表　２　地区、年齢（各歳）　別人口</t>
  </si>
  <si>
    <t>（１）　全市</t>
  </si>
  <si>
    <t>年齢区分</t>
  </si>
  <si>
    <t>増減率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</si>
  <si>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</si>
  <si>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</si>
  <si>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</si>
  <si>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</si>
  <si>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</si>
  <si>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</si>
  <si>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</si>
  <si>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</si>
  <si>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</si>
  <si>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</si>
  <si>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</si>
  <si>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</si>
  <si>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</si>
  <si>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</si>
  <si>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</si>
  <si>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</si>
  <si>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</si>
  <si>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７０～７４歳</t>
  </si>
  <si>
    <t>　</t>
  </si>
  <si>
    <t>（２）　中央地区</t>
  </si>
  <si>
    <t>（２）　中央地区（続き）</t>
  </si>
  <si>
    <t>（３）　小田地区</t>
  </si>
  <si>
    <t>（４）　大庄地区</t>
  </si>
  <si>
    <t>（５）　立花地区</t>
  </si>
  <si>
    <t>（６）　武庫地区</t>
  </si>
  <si>
    <t>（７）　園田地区</t>
  </si>
  <si>
    <t>*増減率は前年3月31日における1歳若い年齢人口と比較している。</t>
  </si>
  <si>
    <t>　 (住民基本台帳人口　平成２２年３月３１日現在)</t>
  </si>
  <si>
    <t>年齢区分</t>
  </si>
  <si>
    <t>増減率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</si>
  <si>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</si>
  <si>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</si>
  <si>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</si>
  <si>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</si>
  <si>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</si>
  <si>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</si>
  <si>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</si>
  <si>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</si>
  <si>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</si>
  <si>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</si>
  <si>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</si>
  <si>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*増減率は前年3月31日における1歳若い年齢人口と比較している。</t>
  </si>
  <si>
    <t>　　　　　　　　　表　２　地区、年齢（各歳）　別人口</t>
  </si>
  <si>
    <t>　 (住民基本台帳人口　平成２２年３月３１日現在)</t>
  </si>
  <si>
    <t>５０～５４歳</t>
  </si>
  <si>
    <t>７５～７９歳</t>
  </si>
  <si>
    <t>５５～５９歳</t>
  </si>
  <si>
    <t>８０～８４歳</t>
  </si>
  <si>
    <t>６０～６４歳</t>
  </si>
  <si>
    <t>８５～８９歳</t>
  </si>
  <si>
    <t>６５～６９歳</t>
  </si>
  <si>
    <t>９０～９４歳</t>
  </si>
  <si>
    <t>７０～７４歳</t>
  </si>
  <si>
    <t>９５～９９歳</t>
  </si>
  <si>
    <t>　</t>
  </si>
  <si>
    <t>１００歳以上</t>
  </si>
  <si>
    <t>（１）　全市（続き）</t>
  </si>
  <si>
    <t>（３）　小田地区（続き）</t>
  </si>
  <si>
    <t>（４）　大庄地区（続き）</t>
  </si>
  <si>
    <t>（５）　立花地区（続き）</t>
  </si>
  <si>
    <t>（６）　武庫地区（続き）</t>
  </si>
  <si>
    <t>（７）　園田地区（続き）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</si>
</sst>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38" fontId="0" fillId="0" borderId="0" xfId="17" applyFont="1" applyAlignment="1">
      <alignment horizontal="center"/>
    </xf>
    <xf numFmtId="38" fontId="0" fillId="0" borderId="0" xfId="17" applyFont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38" fontId="0" fillId="0" borderId="0" xfId="17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8" fontId="4" fillId="0" borderId="0" xfId="17" applyFont="1" applyFill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right" vertical="center"/>
    </xf>
    <xf numFmtId="38" fontId="4" fillId="0" borderId="3" xfId="17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0" fillId="0" borderId="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38" fontId="4" fillId="0" borderId="1" xfId="17" applyFont="1" applyFill="1" applyBorder="1" applyAlignment="1">
      <alignment/>
    </xf>
    <xf numFmtId="38" fontId="0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3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3" xfId="17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8" fontId="4" fillId="0" borderId="4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/>
    </xf>
    <xf numFmtId="38" fontId="8" fillId="0" borderId="0" xfId="17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right" vertical="center"/>
    </xf>
    <xf numFmtId="38" fontId="5" fillId="0" borderId="0" xfId="17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0" fillId="0" borderId="0" xfId="21">
      <alignment vertical="center"/>
      <protection/>
    </xf>
    <xf numFmtId="178" fontId="2" fillId="0" borderId="0" xfId="21" applyNumberFormat="1" applyFo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178" fontId="0" fillId="0" borderId="0" xfId="21" applyNumberFormat="1">
      <alignment vertical="center"/>
      <protection/>
    </xf>
    <xf numFmtId="0" fontId="2" fillId="0" borderId="0" xfId="21" applyFont="1">
      <alignment vertical="center"/>
      <protection/>
    </xf>
    <xf numFmtId="0" fontId="5" fillId="0" borderId="0" xfId="21" applyFont="1" applyAlignment="1">
      <alignment/>
      <protection/>
    </xf>
    <xf numFmtId="0" fontId="5" fillId="0" borderId="0" xfId="21" applyFont="1">
      <alignment vertical="center"/>
      <protection/>
    </xf>
    <xf numFmtId="178" fontId="5" fillId="0" borderId="0" xfId="21" applyNumberFormat="1" applyFont="1">
      <alignment vertical="center"/>
      <protection/>
    </xf>
    <xf numFmtId="0" fontId="0" fillId="0" borderId="4" xfId="21" applyFont="1" applyBorder="1" applyAlignment="1">
      <alignment horizontal="center" vertical="center"/>
      <protection/>
    </xf>
    <xf numFmtId="178" fontId="0" fillId="0" borderId="7" xfId="21" applyNumberFormat="1" applyFont="1" applyBorder="1" applyAlignment="1">
      <alignment horizontal="center" vertical="center"/>
      <protection/>
    </xf>
    <xf numFmtId="0" fontId="3" fillId="0" borderId="5" xfId="21" applyFont="1" applyBorder="1" applyAlignment="1">
      <alignment/>
      <protection/>
    </xf>
    <xf numFmtId="178" fontId="3" fillId="0" borderId="6" xfId="21" applyNumberFormat="1" applyFont="1" applyBorder="1" applyAlignment="1">
      <alignment/>
      <protection/>
    </xf>
    <xf numFmtId="0" fontId="3" fillId="0" borderId="0" xfId="21" applyFont="1" applyBorder="1" applyAlignment="1">
      <alignment horizontal="center" vertical="center"/>
      <protection/>
    </xf>
    <xf numFmtId="178" fontId="3" fillId="0" borderId="6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8" fontId="0" fillId="0" borderId="6" xfId="21" applyNumberFormat="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178" fontId="3" fillId="0" borderId="8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Alignment="1">
      <alignment horizontal="left"/>
      <protection/>
    </xf>
    <xf numFmtId="0" fontId="0" fillId="0" borderId="0" xfId="21" applyBorder="1">
      <alignment vertical="center"/>
      <protection/>
    </xf>
    <xf numFmtId="0" fontId="3" fillId="0" borderId="0" xfId="21" applyFont="1" applyBorder="1" applyAlignment="1">
      <alignment horizontal="center"/>
      <protection/>
    </xf>
    <xf numFmtId="178" fontId="3" fillId="0" borderId="6" xfId="21" applyNumberFormat="1" applyFont="1" applyBorder="1" applyAlignment="1">
      <alignment horizontal="center"/>
      <protection/>
    </xf>
    <xf numFmtId="0" fontId="0" fillId="0" borderId="9" xfId="21" applyFont="1" applyBorder="1" applyAlignment="1">
      <alignment horizontal="center" vertical="center"/>
      <protection/>
    </xf>
    <xf numFmtId="178" fontId="0" fillId="0" borderId="8" xfId="21" applyNumberFormat="1" applyFont="1" applyBorder="1" applyAlignment="1">
      <alignment horizontal="center" vertical="center"/>
      <protection/>
    </xf>
    <xf numFmtId="0" fontId="0" fillId="0" borderId="4" xfId="21" applyBorder="1">
      <alignment vertical="center"/>
      <protection/>
    </xf>
    <xf numFmtId="178" fontId="0" fillId="0" borderId="4" xfId="21" applyNumberFormat="1" applyBorder="1">
      <alignment vertical="center"/>
      <protection/>
    </xf>
    <xf numFmtId="0" fontId="3" fillId="0" borderId="4" xfId="21" applyFont="1" applyBorder="1" applyAlignment="1">
      <alignment horizontal="center" vertical="center"/>
      <protection/>
    </xf>
    <xf numFmtId="178" fontId="3" fillId="0" borderId="4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8" fontId="0" fillId="0" borderId="0" xfId="21" applyNumberFormat="1" applyFont="1" applyBorder="1" applyAlignment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38" fontId="0" fillId="0" borderId="0" xfId="17" applyAlignment="1">
      <alignment horizontal="center"/>
    </xf>
    <xf numFmtId="0" fontId="0" fillId="0" borderId="0" xfId="21" applyAlignment="1">
      <alignment horizontal="center" vertical="center"/>
      <protection/>
    </xf>
    <xf numFmtId="38" fontId="3" fillId="0" borderId="0" xfId="17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0" fontId="0" fillId="0" borderId="0" xfId="21" applyAlignment="1">
      <alignment horizontal="left" vertical="center"/>
      <protection/>
    </xf>
    <xf numFmtId="178" fontId="0" fillId="0" borderId="0" xfId="21" applyNumberFormat="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0" fontId="5" fillId="0" borderId="12" xfId="21" applyFont="1" applyBorder="1" applyAlignment="1">
      <alignment horizontal="center"/>
      <protection/>
    </xf>
    <xf numFmtId="0" fontId="5" fillId="0" borderId="13" xfId="21" applyFont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178" fontId="5" fillId="0" borderId="7" xfId="21" applyNumberFormat="1" applyFont="1" applyBorder="1" applyAlignment="1">
      <alignment horizontal="center"/>
      <protection/>
    </xf>
    <xf numFmtId="178" fontId="5" fillId="0" borderId="8" xfId="21" applyNumberFormat="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178" fontId="5" fillId="0" borderId="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age1003修正P1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J863"/>
  <sheetViews>
    <sheetView tabSelected="1" workbookViewId="0" topLeftCell="A1">
      <selection activeCell="H58" sqref="H58"/>
    </sheetView>
  </sheetViews>
  <sheetFormatPr defaultColWidth="9.00390625" defaultRowHeight="13.5"/>
  <cols>
    <col min="1" max="1" width="10.125" style="82" customWidth="1"/>
    <col min="2" max="2" width="8.125" style="86" customWidth="1"/>
    <col min="3" max="3" width="9.75390625" style="82" bestFit="1" customWidth="1"/>
    <col min="4" max="5" width="9.75390625" style="82" customWidth="1"/>
    <col min="6" max="6" width="10.125" style="82" customWidth="1"/>
    <col min="7" max="7" width="8.125" style="86" customWidth="1"/>
    <col min="8" max="10" width="9.75390625" style="82" customWidth="1"/>
    <col min="11" max="16384" width="9.00390625" style="82" customWidth="1"/>
  </cols>
  <sheetData>
    <row r="2" spans="2:8" ht="17.25">
      <c r="B2" s="83" t="s">
        <v>22</v>
      </c>
      <c r="C2" s="84" t="s">
        <v>0</v>
      </c>
      <c r="D2" s="84"/>
      <c r="E2" s="84"/>
      <c r="F2" s="84"/>
      <c r="G2" s="84"/>
      <c r="H2" s="85"/>
    </row>
    <row r="3" ht="13.5" customHeight="1">
      <c r="B3" s="83"/>
    </row>
    <row r="4" spans="1:10" ht="18" customHeight="1">
      <c r="A4" s="87" t="s">
        <v>23</v>
      </c>
      <c r="F4" s="88" t="s">
        <v>53</v>
      </c>
      <c r="G4" s="88"/>
      <c r="H4" s="88"/>
      <c r="I4" s="88"/>
      <c r="J4" s="88"/>
    </row>
    <row r="5" spans="1:10" ht="13.5" customHeight="1">
      <c r="A5" s="87"/>
      <c r="F5" s="89"/>
      <c r="G5" s="90"/>
      <c r="H5" s="89"/>
      <c r="I5" s="89"/>
      <c r="J5" s="89"/>
    </row>
    <row r="6" spans="1:10" ht="14.25" customHeight="1">
      <c r="A6" s="134" t="s">
        <v>54</v>
      </c>
      <c r="B6" s="136" t="s">
        <v>55</v>
      </c>
      <c r="C6" s="132" t="s">
        <v>18</v>
      </c>
      <c r="D6" s="130" t="s">
        <v>19</v>
      </c>
      <c r="E6" s="130" t="s">
        <v>20</v>
      </c>
      <c r="F6" s="138" t="s">
        <v>54</v>
      </c>
      <c r="G6" s="136" t="s">
        <v>55</v>
      </c>
      <c r="H6" s="132" t="s">
        <v>18</v>
      </c>
      <c r="I6" s="130" t="s">
        <v>19</v>
      </c>
      <c r="J6" s="134" t="s">
        <v>20</v>
      </c>
    </row>
    <row r="7" spans="1:10" ht="14.25" customHeight="1">
      <c r="A7" s="135"/>
      <c r="B7" s="137"/>
      <c r="C7" s="133"/>
      <c r="D7" s="131"/>
      <c r="E7" s="131"/>
      <c r="F7" s="139"/>
      <c r="G7" s="137"/>
      <c r="H7" s="133"/>
      <c r="I7" s="131"/>
      <c r="J7" s="135"/>
    </row>
    <row r="8" spans="1:10" ht="13.5">
      <c r="A8" s="91" t="s">
        <v>56</v>
      </c>
      <c r="B8" s="92"/>
      <c r="C8" s="11">
        <f>C10+C18+C26+C34+C42+H10+H18+H26+H34+H42+C68+C76+C84+C92+C100+H68+H76+H84+H92+H100+H108</f>
        <v>460245</v>
      </c>
      <c r="D8" s="11">
        <f>D10+D18+D26+D34+D42+I10+I18+I26+I34+I42+D68+D76+D84+D92+D100+I68+I76+I84+I92+I100+I108</f>
        <v>225525</v>
      </c>
      <c r="E8" s="11">
        <f>E10+E18+E26+E34+E42+J10+J18+J26+J34+J42+E68+E76+E84+E92+E100+J68+J76+J84+J92+J100+J108</f>
        <v>234720</v>
      </c>
      <c r="F8" s="93"/>
      <c r="G8" s="94"/>
      <c r="H8" s="1"/>
      <c r="I8" s="1"/>
      <c r="J8" s="1"/>
    </row>
    <row r="9" spans="1:10" ht="13.5">
      <c r="A9" s="95"/>
      <c r="B9" s="96"/>
      <c r="C9" s="3"/>
      <c r="D9" s="3"/>
      <c r="E9" s="4"/>
      <c r="F9" s="93"/>
      <c r="G9" s="94"/>
      <c r="H9" s="1"/>
      <c r="I9" s="1"/>
      <c r="J9" s="1"/>
    </row>
    <row r="10" spans="1:10" ht="13.5">
      <c r="A10" s="97" t="s">
        <v>57</v>
      </c>
      <c r="B10" s="98"/>
      <c r="C10" s="11">
        <f>SUM(D10:E10)</f>
        <v>20018</v>
      </c>
      <c r="D10" s="11">
        <f>SUM(D12:D16)</f>
        <v>10239</v>
      </c>
      <c r="E10" s="11">
        <f>SUM(E12:E16)</f>
        <v>9779</v>
      </c>
      <c r="F10" s="99" t="s">
        <v>58</v>
      </c>
      <c r="G10" s="98"/>
      <c r="H10" s="11">
        <f>SUM(I10:J10)</f>
        <v>28773</v>
      </c>
      <c r="I10" s="11">
        <f>SUM(I12:I16)</f>
        <v>14500</v>
      </c>
      <c r="J10" s="11">
        <f>SUM(J12:J16)</f>
        <v>14273</v>
      </c>
    </row>
    <row r="11" spans="1:10" ht="13.5">
      <c r="A11" s="95"/>
      <c r="B11" s="96"/>
      <c r="C11" s="3"/>
      <c r="D11" s="3"/>
      <c r="E11" s="4"/>
      <c r="F11" s="100"/>
      <c r="G11" s="96"/>
      <c r="H11" s="3"/>
      <c r="I11" s="3"/>
      <c r="J11" s="3"/>
    </row>
    <row r="12" spans="1:10" ht="13.5">
      <c r="A12" s="95">
        <v>0</v>
      </c>
      <c r="B12" s="96"/>
      <c r="C12" s="5">
        <f>SUM(D12:E12)</f>
        <v>4014</v>
      </c>
      <c r="D12" s="5">
        <v>2014</v>
      </c>
      <c r="E12" s="5">
        <v>2000</v>
      </c>
      <c r="F12" s="100">
        <v>25</v>
      </c>
      <c r="G12" s="96">
        <v>1.0257283390087022</v>
      </c>
      <c r="H12" s="5">
        <f>SUM(I12:J12)</f>
        <v>5422</v>
      </c>
      <c r="I12" s="5">
        <v>2716</v>
      </c>
      <c r="J12" s="5">
        <v>2706</v>
      </c>
    </row>
    <row r="13" spans="1:10" ht="13.5">
      <c r="A13" s="95">
        <v>1</v>
      </c>
      <c r="B13" s="96">
        <v>1.0045356887085224</v>
      </c>
      <c r="C13" s="5">
        <f>SUM(D13:E13)</f>
        <v>4208</v>
      </c>
      <c r="D13" s="5">
        <v>2139</v>
      </c>
      <c r="E13" s="5">
        <v>2069</v>
      </c>
      <c r="F13" s="100">
        <v>26</v>
      </c>
      <c r="G13" s="96">
        <v>1.0175533840028954</v>
      </c>
      <c r="H13" s="5">
        <f>SUM(I13:J13)</f>
        <v>5623</v>
      </c>
      <c r="I13" s="5">
        <v>2795</v>
      </c>
      <c r="J13" s="5">
        <v>2828</v>
      </c>
    </row>
    <row r="14" spans="1:10" ht="13.5">
      <c r="A14" s="95">
        <v>2</v>
      </c>
      <c r="B14" s="96">
        <v>0.9882859191967488</v>
      </c>
      <c r="C14" s="5">
        <f>SUM(D14:E14)</f>
        <v>4134</v>
      </c>
      <c r="D14" s="5">
        <v>2100</v>
      </c>
      <c r="E14" s="5">
        <v>2034</v>
      </c>
      <c r="F14" s="100">
        <v>27</v>
      </c>
      <c r="G14" s="96">
        <v>1.014907262957185</v>
      </c>
      <c r="H14" s="5">
        <f>SUM(I14:J14)</f>
        <v>5855</v>
      </c>
      <c r="I14" s="5">
        <v>2990</v>
      </c>
      <c r="J14" s="5">
        <v>2865</v>
      </c>
    </row>
    <row r="15" spans="1:10" ht="13.5">
      <c r="A15" s="95">
        <v>3</v>
      </c>
      <c r="B15" s="96">
        <v>0.97208951470958</v>
      </c>
      <c r="C15" s="5">
        <f>SUM(D15:E15)</f>
        <v>3866</v>
      </c>
      <c r="D15" s="5">
        <v>1964</v>
      </c>
      <c r="E15" s="5">
        <v>1902</v>
      </c>
      <c r="F15" s="100">
        <v>28</v>
      </c>
      <c r="G15" s="96">
        <v>1.004746001054667</v>
      </c>
      <c r="H15" s="5">
        <f>SUM(I15:J15)</f>
        <v>5716</v>
      </c>
      <c r="I15" s="5">
        <v>2868</v>
      </c>
      <c r="J15" s="5">
        <v>2848</v>
      </c>
    </row>
    <row r="16" spans="1:10" ht="13.5">
      <c r="A16" s="95">
        <v>4</v>
      </c>
      <c r="B16" s="96">
        <v>0.9852063327277446</v>
      </c>
      <c r="C16" s="5">
        <f>SUM(D16:E16)</f>
        <v>3796</v>
      </c>
      <c r="D16" s="5">
        <v>2022</v>
      </c>
      <c r="E16" s="5">
        <v>1774</v>
      </c>
      <c r="F16" s="100">
        <v>29</v>
      </c>
      <c r="G16" s="96">
        <v>1.0110016420361247</v>
      </c>
      <c r="H16" s="5">
        <f>SUM(I16:J16)</f>
        <v>6157</v>
      </c>
      <c r="I16" s="5">
        <v>3131</v>
      </c>
      <c r="J16" s="5">
        <v>3026</v>
      </c>
    </row>
    <row r="17" spans="1:10" ht="13.5">
      <c r="A17" s="95"/>
      <c r="B17" s="96"/>
      <c r="C17" s="3"/>
      <c r="D17" s="3"/>
      <c r="E17" s="4"/>
      <c r="F17" s="100"/>
      <c r="G17" s="96"/>
      <c r="H17" s="3"/>
      <c r="I17" s="3"/>
      <c r="J17" s="3"/>
    </row>
    <row r="18" spans="1:10" ht="13.5">
      <c r="A18" s="97" t="s">
        <v>59</v>
      </c>
      <c r="B18" s="98"/>
      <c r="C18" s="11">
        <f>SUM(D18:E18)</f>
        <v>19372</v>
      </c>
      <c r="D18" s="11">
        <v>9935</v>
      </c>
      <c r="E18" s="11">
        <v>9437</v>
      </c>
      <c r="F18" s="99" t="s">
        <v>60</v>
      </c>
      <c r="G18" s="98"/>
      <c r="H18" s="11">
        <f>SUM(I18:J18)</f>
        <v>33601</v>
      </c>
      <c r="I18" s="11">
        <v>17091</v>
      </c>
      <c r="J18" s="11">
        <v>16510</v>
      </c>
    </row>
    <row r="19" spans="1:10" ht="13.5">
      <c r="A19" s="95"/>
      <c r="B19" s="96"/>
      <c r="C19" s="3"/>
      <c r="D19" s="3"/>
      <c r="E19" s="4"/>
      <c r="F19" s="100"/>
      <c r="G19" s="96"/>
      <c r="H19" s="3"/>
      <c r="I19" s="3"/>
      <c r="J19" s="3"/>
    </row>
    <row r="20" spans="1:10" ht="13.5">
      <c r="A20" s="95">
        <v>5</v>
      </c>
      <c r="B20" s="96">
        <v>0.988089073019161</v>
      </c>
      <c r="C20" s="5">
        <f>SUM(D20:E20)</f>
        <v>3816</v>
      </c>
      <c r="D20" s="5">
        <v>1969</v>
      </c>
      <c r="E20" s="5">
        <v>1847</v>
      </c>
      <c r="F20" s="100">
        <v>30</v>
      </c>
      <c r="G20" s="96">
        <v>1.0093068035943518</v>
      </c>
      <c r="H20" s="5">
        <f>SUM(I20:J20)</f>
        <v>6290</v>
      </c>
      <c r="I20" s="5">
        <v>3192</v>
      </c>
      <c r="J20" s="5">
        <v>3098</v>
      </c>
    </row>
    <row r="21" spans="1:10" ht="13.5">
      <c r="A21" s="95">
        <v>6</v>
      </c>
      <c r="B21" s="96">
        <v>0.9765868886576483</v>
      </c>
      <c r="C21" s="5">
        <f>SUM(D21:E21)</f>
        <v>3754</v>
      </c>
      <c r="D21" s="5">
        <v>1909</v>
      </c>
      <c r="E21" s="5">
        <v>1845</v>
      </c>
      <c r="F21" s="100">
        <v>31</v>
      </c>
      <c r="G21" s="96">
        <v>0.9920868890612878</v>
      </c>
      <c r="H21" s="5">
        <f>SUM(I21:J21)</f>
        <v>6394</v>
      </c>
      <c r="I21" s="5">
        <v>3244</v>
      </c>
      <c r="J21" s="5">
        <v>3150</v>
      </c>
    </row>
    <row r="22" spans="1:10" ht="13.5">
      <c r="A22" s="95">
        <v>7</v>
      </c>
      <c r="B22" s="96">
        <v>0.9902743142144639</v>
      </c>
      <c r="C22" s="5">
        <f>SUM(D22:E22)</f>
        <v>3971</v>
      </c>
      <c r="D22" s="5">
        <v>2019</v>
      </c>
      <c r="E22" s="5">
        <v>1952</v>
      </c>
      <c r="F22" s="100">
        <v>32</v>
      </c>
      <c r="G22" s="96">
        <v>0.9902104032729399</v>
      </c>
      <c r="H22" s="5">
        <f>SUM(I22:J22)</f>
        <v>6777</v>
      </c>
      <c r="I22" s="5">
        <v>3496</v>
      </c>
      <c r="J22" s="5">
        <v>3281</v>
      </c>
    </row>
    <row r="23" spans="1:10" ht="13.5">
      <c r="A23" s="95">
        <v>8</v>
      </c>
      <c r="B23" s="96">
        <v>0.9919577783362654</v>
      </c>
      <c r="C23" s="5">
        <f>SUM(D23:E23)</f>
        <v>3947</v>
      </c>
      <c r="D23" s="5">
        <v>2026</v>
      </c>
      <c r="E23" s="5">
        <v>1921</v>
      </c>
      <c r="F23" s="100">
        <v>33</v>
      </c>
      <c r="G23" s="96">
        <v>0.9914015477214101</v>
      </c>
      <c r="H23" s="5">
        <f>SUM(I23:J23)</f>
        <v>6918</v>
      </c>
      <c r="I23" s="5">
        <v>3525</v>
      </c>
      <c r="J23" s="5">
        <v>3393</v>
      </c>
    </row>
    <row r="24" spans="1:10" ht="13.5">
      <c r="A24" s="95">
        <v>9</v>
      </c>
      <c r="B24" s="96">
        <v>0.9928425357873211</v>
      </c>
      <c r="C24" s="5">
        <f>SUM(D24:E24)</f>
        <v>3884</v>
      </c>
      <c r="D24" s="5">
        <v>2012</v>
      </c>
      <c r="E24" s="5">
        <v>1872</v>
      </c>
      <c r="F24" s="100">
        <v>34</v>
      </c>
      <c r="G24" s="96">
        <v>0.9979273179494266</v>
      </c>
      <c r="H24" s="5">
        <f>SUM(I24:J24)</f>
        <v>7222</v>
      </c>
      <c r="I24" s="5">
        <v>3634</v>
      </c>
      <c r="J24" s="5">
        <v>3588</v>
      </c>
    </row>
    <row r="25" spans="1:10" ht="13.5">
      <c r="A25" s="95"/>
      <c r="B25" s="96"/>
      <c r="C25" s="3"/>
      <c r="D25" s="3"/>
      <c r="E25" s="4"/>
      <c r="F25" s="100"/>
      <c r="G25" s="96"/>
      <c r="H25" s="3"/>
      <c r="I25" s="3"/>
      <c r="J25" s="3"/>
    </row>
    <row r="26" spans="1:10" ht="13.5">
      <c r="A26" s="97" t="s">
        <v>61</v>
      </c>
      <c r="B26" s="98"/>
      <c r="C26" s="11">
        <f>SUM(D26:E26)</f>
        <v>19910</v>
      </c>
      <c r="D26" s="11">
        <v>10128</v>
      </c>
      <c r="E26" s="11">
        <v>9782</v>
      </c>
      <c r="F26" s="99" t="s">
        <v>62</v>
      </c>
      <c r="G26" s="98"/>
      <c r="H26" s="11">
        <f>SUM(I26:J26)</f>
        <v>39555</v>
      </c>
      <c r="I26" s="11">
        <v>20356</v>
      </c>
      <c r="J26" s="11">
        <v>19199</v>
      </c>
    </row>
    <row r="27" spans="1:10" ht="13.5">
      <c r="A27" s="95"/>
      <c r="B27" s="96"/>
      <c r="C27" s="3"/>
      <c r="D27" s="3"/>
      <c r="E27" s="3"/>
      <c r="F27" s="100"/>
      <c r="G27" s="96"/>
      <c r="H27" s="3"/>
      <c r="I27" s="3"/>
      <c r="J27" s="3"/>
    </row>
    <row r="28" spans="1:10" ht="13.5">
      <c r="A28" s="95">
        <v>10</v>
      </c>
      <c r="B28" s="96">
        <v>0.9995045826108496</v>
      </c>
      <c r="C28" s="5">
        <f>SUM(D28:E28)</f>
        <v>4035</v>
      </c>
      <c r="D28" s="5">
        <v>2038</v>
      </c>
      <c r="E28" s="5">
        <v>1997</v>
      </c>
      <c r="F28" s="100">
        <v>35</v>
      </c>
      <c r="G28" s="96">
        <v>0.9965600713466684</v>
      </c>
      <c r="H28" s="5">
        <f>SUM(I28:J28)</f>
        <v>7822</v>
      </c>
      <c r="I28" s="5">
        <v>4023</v>
      </c>
      <c r="J28" s="5">
        <v>3799</v>
      </c>
    </row>
    <row r="29" spans="1:10" ht="13.5">
      <c r="A29" s="95">
        <v>11</v>
      </c>
      <c r="B29" s="96">
        <v>0.9982745871333497</v>
      </c>
      <c r="C29" s="5">
        <f>SUM(D29:E29)</f>
        <v>4050</v>
      </c>
      <c r="D29" s="5">
        <v>2017</v>
      </c>
      <c r="E29" s="5">
        <v>2033</v>
      </c>
      <c r="F29" s="100">
        <v>36</v>
      </c>
      <c r="G29" s="96">
        <v>0.9961437989799726</v>
      </c>
      <c r="H29" s="5">
        <f>SUM(I29:J29)</f>
        <v>8008</v>
      </c>
      <c r="I29" s="5">
        <v>4159</v>
      </c>
      <c r="J29" s="5">
        <v>3849</v>
      </c>
    </row>
    <row r="30" spans="1:10" ht="13.5">
      <c r="A30" s="95">
        <v>12</v>
      </c>
      <c r="B30" s="96">
        <v>0.9927950310559006</v>
      </c>
      <c r="C30" s="5">
        <f>SUM(D30:E30)</f>
        <v>3996</v>
      </c>
      <c r="D30" s="5">
        <v>2024</v>
      </c>
      <c r="E30" s="5">
        <v>1972</v>
      </c>
      <c r="F30" s="100">
        <v>37</v>
      </c>
      <c r="G30" s="96">
        <v>0.9942584901050574</v>
      </c>
      <c r="H30" s="5">
        <f>SUM(I30:J30)</f>
        <v>8139</v>
      </c>
      <c r="I30" s="5">
        <v>4146</v>
      </c>
      <c r="J30" s="5">
        <v>3993</v>
      </c>
    </row>
    <row r="31" spans="1:10" ht="13.5">
      <c r="A31" s="95">
        <v>13</v>
      </c>
      <c r="B31" s="96">
        <v>1.0002550369803622</v>
      </c>
      <c r="C31" s="5">
        <f>SUM(D31:E31)</f>
        <v>3922</v>
      </c>
      <c r="D31" s="5">
        <v>2015</v>
      </c>
      <c r="E31" s="5">
        <v>1907</v>
      </c>
      <c r="F31" s="100">
        <v>38</v>
      </c>
      <c r="G31" s="96">
        <v>0.9989869570723059</v>
      </c>
      <c r="H31" s="5">
        <f>SUM(I31:J31)</f>
        <v>7889</v>
      </c>
      <c r="I31" s="5">
        <v>4076</v>
      </c>
      <c r="J31" s="5">
        <v>3813</v>
      </c>
    </row>
    <row r="32" spans="1:10" ht="13.5">
      <c r="A32" s="95">
        <v>14</v>
      </c>
      <c r="B32" s="96">
        <v>0.9994883601944231</v>
      </c>
      <c r="C32" s="5">
        <f>SUM(D32:E32)</f>
        <v>3907</v>
      </c>
      <c r="D32" s="5">
        <v>2034</v>
      </c>
      <c r="E32" s="5">
        <v>1873</v>
      </c>
      <c r="F32" s="100">
        <v>39</v>
      </c>
      <c r="G32" s="96">
        <v>0.9956021213297116</v>
      </c>
      <c r="H32" s="5">
        <f>SUM(I32:J32)</f>
        <v>7697</v>
      </c>
      <c r="I32" s="5">
        <v>3952</v>
      </c>
      <c r="J32" s="5">
        <v>3745</v>
      </c>
    </row>
    <row r="33" spans="1:10" ht="13.5">
      <c r="A33" s="95"/>
      <c r="B33" s="96"/>
      <c r="C33" s="3"/>
      <c r="D33" s="3"/>
      <c r="E33" s="4"/>
      <c r="F33" s="100"/>
      <c r="G33" s="96"/>
      <c r="H33" s="3"/>
      <c r="I33" s="3"/>
      <c r="J33" s="3"/>
    </row>
    <row r="34" spans="1:10" ht="13.5">
      <c r="A34" s="97" t="s">
        <v>63</v>
      </c>
      <c r="B34" s="98"/>
      <c r="C34" s="11">
        <f>SUM(D34:E34)</f>
        <v>19823</v>
      </c>
      <c r="D34" s="11">
        <v>10128</v>
      </c>
      <c r="E34" s="11">
        <v>9695</v>
      </c>
      <c r="F34" s="99" t="s">
        <v>64</v>
      </c>
      <c r="G34" s="98"/>
      <c r="H34" s="11">
        <f>SUM(I34:J34)</f>
        <v>33564</v>
      </c>
      <c r="I34" s="11">
        <v>17340</v>
      </c>
      <c r="J34" s="11">
        <v>16224</v>
      </c>
    </row>
    <row r="35" spans="1:10" ht="13.5">
      <c r="A35" s="95"/>
      <c r="B35" s="96"/>
      <c r="C35" s="3"/>
      <c r="D35" s="3"/>
      <c r="E35" s="4"/>
      <c r="F35" s="100"/>
      <c r="G35" s="96"/>
      <c r="H35" s="3"/>
      <c r="I35" s="3"/>
      <c r="J35" s="3"/>
    </row>
    <row r="36" spans="1:10" ht="13.5">
      <c r="A36" s="95">
        <v>15</v>
      </c>
      <c r="B36" s="96">
        <v>1.0035300050428644</v>
      </c>
      <c r="C36" s="5">
        <f>SUM(D36:E36)</f>
        <v>3980</v>
      </c>
      <c r="D36" s="5">
        <v>2008</v>
      </c>
      <c r="E36" s="5">
        <v>1972</v>
      </c>
      <c r="F36" s="100">
        <v>40</v>
      </c>
      <c r="G36" s="96">
        <v>0.9918416477196736</v>
      </c>
      <c r="H36" s="5">
        <f>SUM(I36:J36)</f>
        <v>7416</v>
      </c>
      <c r="I36" s="5">
        <v>3856</v>
      </c>
      <c r="J36" s="5">
        <v>3560</v>
      </c>
    </row>
    <row r="37" spans="1:10" ht="13.5">
      <c r="A37" s="95">
        <v>16</v>
      </c>
      <c r="B37" s="96">
        <v>1.0025510204081634</v>
      </c>
      <c r="C37" s="5">
        <f>SUM(D37:E37)</f>
        <v>3930</v>
      </c>
      <c r="D37" s="5">
        <v>2032</v>
      </c>
      <c r="E37" s="5">
        <v>1898</v>
      </c>
      <c r="F37" s="100">
        <v>41</v>
      </c>
      <c r="G37" s="96">
        <v>0.9925762991476491</v>
      </c>
      <c r="H37" s="5">
        <f>SUM(I37:J37)</f>
        <v>7220</v>
      </c>
      <c r="I37" s="5">
        <v>3642</v>
      </c>
      <c r="J37" s="5">
        <v>3578</v>
      </c>
    </row>
    <row r="38" spans="1:10" ht="13.5">
      <c r="A38" s="95">
        <v>17</v>
      </c>
      <c r="B38" s="96">
        <v>1.0002551020408164</v>
      </c>
      <c r="C38" s="5">
        <f>SUM(D38:E38)</f>
        <v>3921</v>
      </c>
      <c r="D38" s="5">
        <v>2015</v>
      </c>
      <c r="E38" s="5">
        <v>1906</v>
      </c>
      <c r="F38" s="100">
        <v>42</v>
      </c>
      <c r="G38" s="96">
        <v>0.993445823455585</v>
      </c>
      <c r="H38" s="5">
        <f>SUM(I38:J38)</f>
        <v>7124</v>
      </c>
      <c r="I38" s="5">
        <v>3750</v>
      </c>
      <c r="J38" s="5">
        <v>3374</v>
      </c>
    </row>
    <row r="39" spans="1:10" ht="13.5">
      <c r="A39" s="95">
        <v>18</v>
      </c>
      <c r="B39" s="96">
        <v>1.0137299771167048</v>
      </c>
      <c r="C39" s="5">
        <f>SUM(D39:E39)</f>
        <v>3987</v>
      </c>
      <c r="D39" s="5">
        <v>2010</v>
      </c>
      <c r="E39" s="5">
        <v>1977</v>
      </c>
      <c r="F39" s="100">
        <v>43</v>
      </c>
      <c r="G39" s="96">
        <v>0.9949415663701378</v>
      </c>
      <c r="H39" s="5">
        <f>SUM(I39:J39)</f>
        <v>5704</v>
      </c>
      <c r="I39" s="5">
        <v>2913</v>
      </c>
      <c r="J39" s="5">
        <v>2791</v>
      </c>
    </row>
    <row r="40" spans="1:10" ht="13.5">
      <c r="A40" s="95">
        <v>19</v>
      </c>
      <c r="B40" s="96">
        <v>1.030622748327329</v>
      </c>
      <c r="C40" s="5">
        <f>SUM(D40:E40)</f>
        <v>4005</v>
      </c>
      <c r="D40" s="5">
        <v>2063</v>
      </c>
      <c r="E40" s="5">
        <v>1942</v>
      </c>
      <c r="F40" s="100">
        <v>44</v>
      </c>
      <c r="G40" s="96">
        <v>0.996243671402907</v>
      </c>
      <c r="H40" s="5">
        <f>SUM(I40:J40)</f>
        <v>6100</v>
      </c>
      <c r="I40" s="5">
        <v>3179</v>
      </c>
      <c r="J40" s="5">
        <v>2921</v>
      </c>
    </row>
    <row r="41" spans="1:10" ht="13.5">
      <c r="A41" s="95"/>
      <c r="B41" s="96"/>
      <c r="C41" s="3"/>
      <c r="D41" s="3"/>
      <c r="E41" s="4"/>
      <c r="F41" s="100"/>
      <c r="G41" s="96"/>
      <c r="H41" s="5"/>
      <c r="I41" s="5"/>
      <c r="J41" s="5"/>
    </row>
    <row r="42" spans="1:10" ht="13.5">
      <c r="A42" s="97" t="s">
        <v>65</v>
      </c>
      <c r="B42" s="98"/>
      <c r="C42" s="11">
        <f>SUM(D42:E42)</f>
        <v>23269</v>
      </c>
      <c r="D42" s="11">
        <v>11670</v>
      </c>
      <c r="E42" s="11">
        <v>11599</v>
      </c>
      <c r="F42" s="99" t="s">
        <v>66</v>
      </c>
      <c r="G42" s="98"/>
      <c r="H42" s="11">
        <f>SUM(I42:J42)</f>
        <v>27865</v>
      </c>
      <c r="I42" s="11">
        <v>14225</v>
      </c>
      <c r="J42" s="11">
        <v>13640</v>
      </c>
    </row>
    <row r="43" spans="1:10" ht="13.5">
      <c r="A43" s="95"/>
      <c r="B43" s="96"/>
      <c r="C43" s="3"/>
      <c r="D43" s="3"/>
      <c r="E43" s="4"/>
      <c r="F43" s="100"/>
      <c r="G43" s="96"/>
      <c r="H43" s="3"/>
      <c r="I43" s="3"/>
      <c r="J43" s="3"/>
    </row>
    <row r="44" spans="1:10" ht="13.5">
      <c r="A44" s="95">
        <v>20</v>
      </c>
      <c r="B44" s="96">
        <v>1.0156402737047898</v>
      </c>
      <c r="C44" s="5">
        <f>SUM(D44:E44)</f>
        <v>4156</v>
      </c>
      <c r="D44" s="5">
        <v>2087</v>
      </c>
      <c r="E44" s="5">
        <v>2069</v>
      </c>
      <c r="F44" s="100">
        <v>45</v>
      </c>
      <c r="G44" s="96">
        <v>0.9987325728770595</v>
      </c>
      <c r="H44" s="5">
        <f>SUM(I44:J44)</f>
        <v>6304</v>
      </c>
      <c r="I44" s="5">
        <v>3211</v>
      </c>
      <c r="J44" s="5">
        <v>3093</v>
      </c>
    </row>
    <row r="45" spans="1:10" ht="13.5">
      <c r="A45" s="95">
        <v>21</v>
      </c>
      <c r="B45" s="96">
        <v>1.0242214532871972</v>
      </c>
      <c r="C45" s="5">
        <f>SUM(D45:E45)</f>
        <v>4440</v>
      </c>
      <c r="D45" s="5">
        <v>2279</v>
      </c>
      <c r="E45" s="5">
        <v>2161</v>
      </c>
      <c r="F45" s="100">
        <v>46</v>
      </c>
      <c r="G45" s="96">
        <v>0.9987712831314727</v>
      </c>
      <c r="H45" s="5">
        <f>SUM(I45:J45)</f>
        <v>5690</v>
      </c>
      <c r="I45" s="5">
        <v>2941</v>
      </c>
      <c r="J45" s="5">
        <v>2749</v>
      </c>
    </row>
    <row r="46" spans="1:10" ht="13.5">
      <c r="A46" s="95">
        <v>22</v>
      </c>
      <c r="B46" s="96">
        <v>1.0174223810587446</v>
      </c>
      <c r="C46" s="5">
        <f>SUM(D46:E46)</f>
        <v>4555</v>
      </c>
      <c r="D46" s="5">
        <v>2298</v>
      </c>
      <c r="E46" s="5">
        <v>2257</v>
      </c>
      <c r="F46" s="100">
        <v>47</v>
      </c>
      <c r="G46" s="96">
        <v>0.9994528542768557</v>
      </c>
      <c r="H46" s="5">
        <f>SUM(I46:J46)</f>
        <v>5480</v>
      </c>
      <c r="I46" s="5">
        <v>2715</v>
      </c>
      <c r="J46" s="5">
        <v>2765</v>
      </c>
    </row>
    <row r="47" spans="1:10" ht="13.5">
      <c r="A47" s="95">
        <v>23</v>
      </c>
      <c r="B47" s="96">
        <v>1.047157894736842</v>
      </c>
      <c r="C47" s="5">
        <f>SUM(D47:E47)</f>
        <v>4974</v>
      </c>
      <c r="D47" s="5">
        <v>2427</v>
      </c>
      <c r="E47" s="5">
        <v>2547</v>
      </c>
      <c r="F47" s="100">
        <v>48</v>
      </c>
      <c r="G47" s="96">
        <v>1.0030041306796846</v>
      </c>
      <c r="H47" s="5">
        <f>SUM(I47:J47)</f>
        <v>5342</v>
      </c>
      <c r="I47" s="5">
        <v>2731</v>
      </c>
      <c r="J47" s="5">
        <v>2611</v>
      </c>
    </row>
    <row r="48" spans="1:10" ht="13.5">
      <c r="A48" s="95">
        <v>24</v>
      </c>
      <c r="B48" s="96">
        <v>1.0204324538781988</v>
      </c>
      <c r="C48" s="5">
        <f>SUM(D48:E48)</f>
        <v>5144</v>
      </c>
      <c r="D48" s="5">
        <v>2579</v>
      </c>
      <c r="E48" s="5">
        <v>2565</v>
      </c>
      <c r="F48" s="100">
        <v>49</v>
      </c>
      <c r="G48" s="96">
        <v>0.999208391054819</v>
      </c>
      <c r="H48" s="5">
        <f>SUM(I48:J48)</f>
        <v>5049</v>
      </c>
      <c r="I48" s="5">
        <v>2627</v>
      </c>
      <c r="J48" s="5">
        <v>2422</v>
      </c>
    </row>
    <row r="49" spans="1:10" ht="13.5">
      <c r="A49" s="101"/>
      <c r="B49" s="102"/>
      <c r="C49" s="6"/>
      <c r="D49" s="6"/>
      <c r="E49" s="7"/>
      <c r="F49" s="103"/>
      <c r="G49" s="102"/>
      <c r="H49" s="6"/>
      <c r="I49" s="6"/>
      <c r="J49" s="6"/>
    </row>
    <row r="50" ht="13.5">
      <c r="A50" s="82" t="s">
        <v>67</v>
      </c>
    </row>
    <row r="54" spans="5:6" ht="13.5">
      <c r="E54" s="129"/>
      <c r="F54" s="129"/>
    </row>
    <row r="55" spans="5:6" ht="13.5">
      <c r="E55" s="104"/>
      <c r="F55" s="104"/>
    </row>
    <row r="56" spans="5:6" ht="13.5">
      <c r="E56" s="104"/>
      <c r="F56" s="104"/>
    </row>
    <row r="57" spans="5:6" ht="13.5">
      <c r="E57" s="104"/>
      <c r="F57" s="104"/>
    </row>
    <row r="58" ht="13.5">
      <c r="F58" s="105"/>
    </row>
    <row r="59" ht="13.5">
      <c r="F59" s="106">
        <v>13</v>
      </c>
    </row>
    <row r="60" spans="5:6" ht="13.5">
      <c r="E60" s="104"/>
      <c r="F60" s="104"/>
    </row>
    <row r="61" spans="2:8" ht="17.25">
      <c r="B61" s="83" t="s">
        <v>68</v>
      </c>
      <c r="C61" s="84" t="s">
        <v>21</v>
      </c>
      <c r="D61" s="84"/>
      <c r="E61" s="84"/>
      <c r="F61" s="84"/>
      <c r="G61" s="84"/>
      <c r="H61" s="85"/>
    </row>
    <row r="63" spans="1:10" ht="18" customHeight="1">
      <c r="A63" s="87" t="s">
        <v>82</v>
      </c>
      <c r="B63" s="83"/>
      <c r="F63" s="88" t="s">
        <v>69</v>
      </c>
      <c r="G63" s="88"/>
      <c r="H63" s="88"/>
      <c r="I63" s="88"/>
      <c r="J63" s="88"/>
    </row>
    <row r="64" ht="13.5">
      <c r="C64" s="107"/>
    </row>
    <row r="65" spans="1:10" ht="13.5">
      <c r="A65" s="134" t="s">
        <v>54</v>
      </c>
      <c r="B65" s="136" t="s">
        <v>55</v>
      </c>
      <c r="C65" s="132" t="s">
        <v>18</v>
      </c>
      <c r="D65" s="130" t="s">
        <v>19</v>
      </c>
      <c r="E65" s="130" t="s">
        <v>20</v>
      </c>
      <c r="F65" s="138" t="s">
        <v>54</v>
      </c>
      <c r="G65" s="136" t="s">
        <v>55</v>
      </c>
      <c r="H65" s="132" t="s">
        <v>18</v>
      </c>
      <c r="I65" s="130" t="s">
        <v>19</v>
      </c>
      <c r="J65" s="134" t="s">
        <v>20</v>
      </c>
    </row>
    <row r="66" spans="1:10" ht="13.5">
      <c r="A66" s="135"/>
      <c r="B66" s="137"/>
      <c r="C66" s="133"/>
      <c r="D66" s="131"/>
      <c r="E66" s="131"/>
      <c r="F66" s="139"/>
      <c r="G66" s="137"/>
      <c r="H66" s="133"/>
      <c r="I66" s="131"/>
      <c r="J66" s="135"/>
    </row>
    <row r="67" spans="1:10" ht="13.5">
      <c r="A67" s="108"/>
      <c r="B67" s="109"/>
      <c r="C67" s="1"/>
      <c r="D67" s="1"/>
      <c r="E67" s="2"/>
      <c r="F67" s="93"/>
      <c r="G67" s="94"/>
      <c r="H67" s="1"/>
      <c r="I67" s="1"/>
      <c r="J67" s="1"/>
    </row>
    <row r="68" spans="1:10" ht="13.5">
      <c r="A68" s="97" t="s">
        <v>70</v>
      </c>
      <c r="B68" s="98"/>
      <c r="C68" s="11">
        <f>SUM(D68:E68)</f>
        <v>24596</v>
      </c>
      <c r="D68" s="11">
        <v>12566</v>
      </c>
      <c r="E68" s="11">
        <v>12030</v>
      </c>
      <c r="F68" s="99" t="s">
        <v>71</v>
      </c>
      <c r="G68" s="98"/>
      <c r="H68" s="11">
        <v>20578</v>
      </c>
      <c r="I68" s="11">
        <v>8731</v>
      </c>
      <c r="J68" s="11">
        <v>11847</v>
      </c>
    </row>
    <row r="69" spans="1:10" ht="13.5">
      <c r="A69" s="95"/>
      <c r="B69" s="96"/>
      <c r="C69" s="3"/>
      <c r="D69" s="3"/>
      <c r="E69" s="4"/>
      <c r="F69" s="100"/>
      <c r="G69" s="96"/>
      <c r="H69" s="3"/>
      <c r="I69" s="3"/>
      <c r="J69" s="3"/>
    </row>
    <row r="70" spans="1:10" ht="13.5">
      <c r="A70" s="95">
        <v>50</v>
      </c>
      <c r="B70" s="96">
        <v>1.001974333662389</v>
      </c>
      <c r="C70" s="5">
        <f>SUM(D70:E70)</f>
        <v>5075</v>
      </c>
      <c r="D70" s="5">
        <v>2568</v>
      </c>
      <c r="E70" s="5">
        <v>2507</v>
      </c>
      <c r="F70" s="100">
        <v>75</v>
      </c>
      <c r="G70" s="96">
        <v>0.976926246394726</v>
      </c>
      <c r="H70" s="5">
        <v>4742</v>
      </c>
      <c r="I70" s="5">
        <v>2101</v>
      </c>
      <c r="J70" s="5">
        <v>2641</v>
      </c>
    </row>
    <row r="71" spans="1:10" ht="13.5">
      <c r="A71" s="95">
        <v>51</v>
      </c>
      <c r="B71" s="96">
        <v>0.9952343129467831</v>
      </c>
      <c r="C71" s="5">
        <f>SUM(D71:E71)</f>
        <v>5012</v>
      </c>
      <c r="D71" s="5">
        <v>2571</v>
      </c>
      <c r="E71" s="5">
        <v>2441</v>
      </c>
      <c r="F71" s="100">
        <v>76</v>
      </c>
      <c r="G71" s="96">
        <v>0.9699590350477925</v>
      </c>
      <c r="H71" s="5">
        <v>4262</v>
      </c>
      <c r="I71" s="5">
        <v>1851</v>
      </c>
      <c r="J71" s="5">
        <v>2411</v>
      </c>
    </row>
    <row r="72" spans="1:10" ht="13.5">
      <c r="A72" s="95">
        <v>52</v>
      </c>
      <c r="B72" s="96">
        <v>1.0023148148148149</v>
      </c>
      <c r="C72" s="5">
        <f>SUM(D72:E72)</f>
        <v>4763</v>
      </c>
      <c r="D72" s="5">
        <v>2421</v>
      </c>
      <c r="E72" s="5">
        <v>2342</v>
      </c>
      <c r="F72" s="100">
        <v>77</v>
      </c>
      <c r="G72" s="96">
        <v>0.9659090909090909</v>
      </c>
      <c r="H72" s="5">
        <v>4165</v>
      </c>
      <c r="I72" s="5">
        <v>1723</v>
      </c>
      <c r="J72" s="5">
        <v>2442</v>
      </c>
    </row>
    <row r="73" spans="1:10" ht="13.5">
      <c r="A73" s="95">
        <v>53</v>
      </c>
      <c r="B73" s="96">
        <v>0.997741273100616</v>
      </c>
      <c r="C73" s="5">
        <f>SUM(D73:E73)</f>
        <v>4859</v>
      </c>
      <c r="D73" s="5">
        <v>2490</v>
      </c>
      <c r="E73" s="5">
        <v>2369</v>
      </c>
      <c r="F73" s="100">
        <v>78</v>
      </c>
      <c r="G73" s="96">
        <v>0.9654056744649079</v>
      </c>
      <c r="H73" s="5">
        <v>3879</v>
      </c>
      <c r="I73" s="5">
        <v>1593</v>
      </c>
      <c r="J73" s="5">
        <v>2286</v>
      </c>
    </row>
    <row r="74" spans="1:10" ht="13.5">
      <c r="A74" s="95">
        <v>54</v>
      </c>
      <c r="B74" s="96">
        <v>0.9981617647058824</v>
      </c>
      <c r="C74" s="5">
        <f>SUM(D74:E74)</f>
        <v>4887</v>
      </c>
      <c r="D74" s="5">
        <v>2516</v>
      </c>
      <c r="E74" s="5">
        <v>2371</v>
      </c>
      <c r="F74" s="100">
        <v>79</v>
      </c>
      <c r="G74" s="96">
        <v>0.9663290446208596</v>
      </c>
      <c r="H74" s="5">
        <v>3530</v>
      </c>
      <c r="I74" s="5">
        <v>1463</v>
      </c>
      <c r="J74" s="5">
        <v>2067</v>
      </c>
    </row>
    <row r="75" spans="1:10" ht="13.5">
      <c r="A75" s="95"/>
      <c r="B75" s="96"/>
      <c r="C75" s="3"/>
      <c r="D75" s="3"/>
      <c r="E75" s="4"/>
      <c r="F75" s="100"/>
      <c r="G75" s="96"/>
      <c r="H75" s="3"/>
      <c r="I75" s="3"/>
      <c r="J75" s="3"/>
    </row>
    <row r="76" spans="1:10" ht="13.5">
      <c r="A76" s="97" t="s">
        <v>72</v>
      </c>
      <c r="B76" s="98"/>
      <c r="C76" s="11">
        <f>SUM(D76:E76)</f>
        <v>29715</v>
      </c>
      <c r="D76" s="11">
        <v>14946</v>
      </c>
      <c r="E76" s="11">
        <v>14769</v>
      </c>
      <c r="F76" s="99" t="s">
        <v>73</v>
      </c>
      <c r="G76" s="98"/>
      <c r="H76" s="11">
        <v>13328</v>
      </c>
      <c r="I76" s="11">
        <v>5062</v>
      </c>
      <c r="J76" s="11">
        <v>8266</v>
      </c>
    </row>
    <row r="77" spans="1:10" ht="13.5">
      <c r="A77" s="95"/>
      <c r="B77" s="96"/>
      <c r="C77" s="3"/>
      <c r="D77" s="3"/>
      <c r="E77" s="4"/>
      <c r="F77" s="100"/>
      <c r="G77" s="96"/>
      <c r="H77" s="3"/>
      <c r="I77" s="3"/>
      <c r="J77" s="3"/>
    </row>
    <row r="78" spans="1:10" ht="13.5">
      <c r="A78" s="95">
        <v>55</v>
      </c>
      <c r="B78" s="96">
        <v>0.9994172494172494</v>
      </c>
      <c r="C78" s="5">
        <f>SUM(D78:E78)</f>
        <v>5145</v>
      </c>
      <c r="D78" s="5">
        <v>2668</v>
      </c>
      <c r="E78" s="5">
        <v>2477</v>
      </c>
      <c r="F78" s="100">
        <v>80</v>
      </c>
      <c r="G78" s="96">
        <v>0.964780252859723</v>
      </c>
      <c r="H78" s="5">
        <v>3205</v>
      </c>
      <c r="I78" s="5">
        <v>1279</v>
      </c>
      <c r="J78" s="5">
        <v>1926</v>
      </c>
    </row>
    <row r="79" spans="1:10" ht="13.5">
      <c r="A79" s="95">
        <v>56</v>
      </c>
      <c r="B79" s="96">
        <v>0.9983186997945077</v>
      </c>
      <c r="C79" s="5">
        <f>SUM(D79:E79)</f>
        <v>5344</v>
      </c>
      <c r="D79" s="5">
        <v>2563</v>
      </c>
      <c r="E79" s="5">
        <v>2781</v>
      </c>
      <c r="F79" s="100">
        <v>81</v>
      </c>
      <c r="G79" s="96">
        <v>0.9530264817150063</v>
      </c>
      <c r="H79" s="5">
        <v>3023</v>
      </c>
      <c r="I79" s="5">
        <v>1172</v>
      </c>
      <c r="J79" s="5">
        <v>1851</v>
      </c>
    </row>
    <row r="80" spans="1:10" ht="13.5">
      <c r="A80" s="95">
        <v>57</v>
      </c>
      <c r="B80" s="96">
        <v>0.9947162093062895</v>
      </c>
      <c r="C80" s="5">
        <f>SUM(D80:E80)</f>
        <v>5836</v>
      </c>
      <c r="D80" s="5">
        <v>2936</v>
      </c>
      <c r="E80" s="5">
        <v>2900</v>
      </c>
      <c r="F80" s="100">
        <v>82</v>
      </c>
      <c r="G80" s="96">
        <v>0.9507646400596792</v>
      </c>
      <c r="H80" s="5">
        <v>2549</v>
      </c>
      <c r="I80" s="5">
        <v>981</v>
      </c>
      <c r="J80" s="5">
        <v>1568</v>
      </c>
    </row>
    <row r="81" spans="1:10" ht="13.5">
      <c r="A81" s="95">
        <v>58</v>
      </c>
      <c r="B81" s="96">
        <v>0.9984382320787131</v>
      </c>
      <c r="C81" s="5">
        <f>SUM(D81:E81)</f>
        <v>6393</v>
      </c>
      <c r="D81" s="5">
        <v>3257</v>
      </c>
      <c r="E81" s="5">
        <v>3136</v>
      </c>
      <c r="F81" s="100">
        <v>83</v>
      </c>
      <c r="G81" s="96">
        <v>0.9476789929189614</v>
      </c>
      <c r="H81" s="5">
        <v>2409</v>
      </c>
      <c r="I81" s="5">
        <v>900</v>
      </c>
      <c r="J81" s="5">
        <v>1509</v>
      </c>
    </row>
    <row r="82" spans="1:10" ht="13.5">
      <c r="A82" s="95">
        <v>59</v>
      </c>
      <c r="B82" s="96">
        <v>0.9927639046538025</v>
      </c>
      <c r="C82" s="5">
        <f>SUM(D82:E82)</f>
        <v>6997</v>
      </c>
      <c r="D82" s="5">
        <v>3522</v>
      </c>
      <c r="E82" s="5">
        <v>3475</v>
      </c>
      <c r="F82" s="100">
        <v>84</v>
      </c>
      <c r="G82" s="96">
        <v>0.9411247803163445</v>
      </c>
      <c r="H82" s="5">
        <v>2142</v>
      </c>
      <c r="I82" s="5">
        <v>730</v>
      </c>
      <c r="J82" s="5">
        <v>1412</v>
      </c>
    </row>
    <row r="83" spans="1:10" ht="13.5">
      <c r="A83" s="95"/>
      <c r="B83" s="96"/>
      <c r="C83" s="3"/>
      <c r="D83" s="3"/>
      <c r="E83" s="4"/>
      <c r="F83" s="100"/>
      <c r="G83" s="96"/>
      <c r="H83" s="3"/>
      <c r="I83" s="3"/>
      <c r="J83" s="3"/>
    </row>
    <row r="84" spans="1:10" ht="13.5">
      <c r="A84" s="97" t="s">
        <v>74</v>
      </c>
      <c r="B84" s="98"/>
      <c r="C84" s="11">
        <f>SUM(D84:E84)</f>
        <v>36322</v>
      </c>
      <c r="D84" s="11">
        <v>17866</v>
      </c>
      <c r="E84" s="11">
        <v>18456</v>
      </c>
      <c r="F84" s="99" t="s">
        <v>75</v>
      </c>
      <c r="G84" s="98"/>
      <c r="H84" s="11">
        <v>7138</v>
      </c>
      <c r="I84" s="11">
        <v>1961</v>
      </c>
      <c r="J84" s="11">
        <v>5177</v>
      </c>
    </row>
    <row r="85" spans="1:10" ht="13.5">
      <c r="A85" s="95"/>
      <c r="B85" s="96"/>
      <c r="C85" s="3"/>
      <c r="D85" s="3"/>
      <c r="E85" s="4"/>
      <c r="F85" s="100"/>
      <c r="G85" s="96"/>
      <c r="H85" s="5"/>
      <c r="I85" s="5"/>
      <c r="J85" s="5"/>
    </row>
    <row r="86" spans="1:10" ht="13.5">
      <c r="A86" s="95">
        <v>60</v>
      </c>
      <c r="B86" s="96">
        <v>0.9930913201859063</v>
      </c>
      <c r="C86" s="5">
        <f>SUM(D86:E86)</f>
        <v>7906</v>
      </c>
      <c r="D86" s="5">
        <v>3955</v>
      </c>
      <c r="E86" s="5">
        <v>3951</v>
      </c>
      <c r="F86" s="100">
        <v>85</v>
      </c>
      <c r="G86" s="96">
        <v>0.936063936063936</v>
      </c>
      <c r="H86" s="5">
        <v>1874</v>
      </c>
      <c r="I86" s="5">
        <v>595</v>
      </c>
      <c r="J86" s="5">
        <v>1279</v>
      </c>
    </row>
    <row r="87" spans="1:10" ht="13.5">
      <c r="A87" s="95">
        <v>61</v>
      </c>
      <c r="B87" s="96">
        <v>0.9934823091247672</v>
      </c>
      <c r="C87" s="5">
        <f>SUM(D87:E87)</f>
        <v>8536</v>
      </c>
      <c r="D87" s="5">
        <v>4194</v>
      </c>
      <c r="E87" s="5">
        <v>4342</v>
      </c>
      <c r="F87" s="100">
        <v>86</v>
      </c>
      <c r="G87" s="96">
        <v>0.9247813411078717</v>
      </c>
      <c r="H87" s="5">
        <v>1586</v>
      </c>
      <c r="I87" s="5">
        <v>448</v>
      </c>
      <c r="J87" s="5">
        <v>1138</v>
      </c>
    </row>
    <row r="88" spans="1:10" ht="13.5">
      <c r="A88" s="95">
        <v>62</v>
      </c>
      <c r="B88" s="96">
        <v>0.9887536231884058</v>
      </c>
      <c r="C88" s="5">
        <f>SUM(D88:E88)</f>
        <v>8528</v>
      </c>
      <c r="D88" s="5">
        <v>4151</v>
      </c>
      <c r="E88" s="5">
        <v>4377</v>
      </c>
      <c r="F88" s="100">
        <v>87</v>
      </c>
      <c r="G88" s="96">
        <v>0.9195849546044098</v>
      </c>
      <c r="H88" s="5">
        <v>1418</v>
      </c>
      <c r="I88" s="5">
        <v>359</v>
      </c>
      <c r="J88" s="5">
        <v>1059</v>
      </c>
    </row>
    <row r="89" spans="1:10" ht="13.5">
      <c r="A89" s="95">
        <v>63</v>
      </c>
      <c r="B89" s="96">
        <v>0.9909692956050572</v>
      </c>
      <c r="C89" s="5">
        <f>SUM(D89:E89)</f>
        <v>6584</v>
      </c>
      <c r="D89" s="5">
        <v>3255</v>
      </c>
      <c r="E89" s="5">
        <v>3329</v>
      </c>
      <c r="F89" s="100">
        <v>88</v>
      </c>
      <c r="G89" s="96">
        <v>0.9112114371708051</v>
      </c>
      <c r="H89" s="5">
        <v>1211</v>
      </c>
      <c r="I89" s="5">
        <v>307</v>
      </c>
      <c r="J89" s="5">
        <v>904</v>
      </c>
    </row>
    <row r="90" spans="1:10" ht="13.5">
      <c r="A90" s="95">
        <v>64</v>
      </c>
      <c r="B90" s="96">
        <v>0.989827693585219</v>
      </c>
      <c r="C90" s="5">
        <f>SUM(D90:E90)</f>
        <v>4768</v>
      </c>
      <c r="D90" s="5">
        <v>2311</v>
      </c>
      <c r="E90" s="5">
        <v>2457</v>
      </c>
      <c r="F90" s="100">
        <v>89</v>
      </c>
      <c r="G90" s="96">
        <v>0.9035314384151594</v>
      </c>
      <c r="H90" s="5">
        <v>1049</v>
      </c>
      <c r="I90" s="5">
        <v>252</v>
      </c>
      <c r="J90" s="5">
        <v>797</v>
      </c>
    </row>
    <row r="91" spans="1:10" ht="13.5">
      <c r="A91" s="95"/>
      <c r="B91" s="96"/>
      <c r="C91" s="3"/>
      <c r="D91" s="3"/>
      <c r="E91" s="4"/>
      <c r="F91" s="100"/>
      <c r="G91" s="96"/>
      <c r="H91" s="5"/>
      <c r="I91" s="5"/>
      <c r="J91" s="5"/>
    </row>
    <row r="92" spans="1:10" ht="13.5">
      <c r="A92" s="97" t="s">
        <v>76</v>
      </c>
      <c r="B92" s="98"/>
      <c r="C92" s="11">
        <f>SUM(D92:E92)</f>
        <v>32343</v>
      </c>
      <c r="D92" s="11">
        <v>15576</v>
      </c>
      <c r="E92" s="11">
        <v>16767</v>
      </c>
      <c r="F92" s="99" t="s">
        <v>77</v>
      </c>
      <c r="G92" s="98"/>
      <c r="H92" s="11">
        <v>2805</v>
      </c>
      <c r="I92" s="11">
        <v>662</v>
      </c>
      <c r="J92" s="11">
        <v>2143</v>
      </c>
    </row>
    <row r="93" spans="1:10" ht="13.5">
      <c r="A93" s="95"/>
      <c r="B93" s="96"/>
      <c r="C93" s="3"/>
      <c r="D93" s="3"/>
      <c r="E93" s="4"/>
      <c r="F93" s="100"/>
      <c r="G93" s="96"/>
      <c r="H93" s="5"/>
      <c r="I93" s="5"/>
      <c r="J93" s="5"/>
    </row>
    <row r="94" spans="1:10" ht="13.5">
      <c r="A94" s="95">
        <v>65</v>
      </c>
      <c r="B94" s="96">
        <v>0.9846407927332783</v>
      </c>
      <c r="C94" s="5">
        <f>SUM(D94:E94)</f>
        <v>5962</v>
      </c>
      <c r="D94" s="5">
        <v>2923</v>
      </c>
      <c r="E94" s="5">
        <v>3039</v>
      </c>
      <c r="F94" s="100">
        <v>90</v>
      </c>
      <c r="G94" s="96">
        <v>0.8861138861138861</v>
      </c>
      <c r="H94" s="5">
        <v>887</v>
      </c>
      <c r="I94" s="5">
        <v>221</v>
      </c>
      <c r="J94" s="5">
        <v>666</v>
      </c>
    </row>
    <row r="95" spans="1:10" ht="13.5">
      <c r="A95" s="95">
        <v>66</v>
      </c>
      <c r="B95" s="96">
        <v>0.988527724665392</v>
      </c>
      <c r="C95" s="5">
        <f>SUM(D95:E95)</f>
        <v>6721</v>
      </c>
      <c r="D95" s="5">
        <v>3164</v>
      </c>
      <c r="E95" s="5">
        <v>3557</v>
      </c>
      <c r="F95" s="100">
        <v>91</v>
      </c>
      <c r="G95" s="96">
        <v>0.8575624082232012</v>
      </c>
      <c r="H95" s="5">
        <v>584</v>
      </c>
      <c r="I95" s="5">
        <v>141</v>
      </c>
      <c r="J95" s="5">
        <v>443</v>
      </c>
    </row>
    <row r="96" spans="1:10" ht="13.5">
      <c r="A96" s="95">
        <v>67</v>
      </c>
      <c r="B96" s="96">
        <v>0.989786443825441</v>
      </c>
      <c r="C96" s="5">
        <f>SUM(D96:E96)</f>
        <v>6396</v>
      </c>
      <c r="D96" s="5">
        <v>3085</v>
      </c>
      <c r="E96" s="5">
        <v>3311</v>
      </c>
      <c r="F96" s="100">
        <v>92</v>
      </c>
      <c r="G96" s="96">
        <v>0.8765822784810127</v>
      </c>
      <c r="H96" s="5">
        <v>554</v>
      </c>
      <c r="I96" s="5">
        <v>138</v>
      </c>
      <c r="J96" s="5">
        <v>416</v>
      </c>
    </row>
    <row r="97" spans="1:10" ht="13.5">
      <c r="A97" s="95">
        <v>68</v>
      </c>
      <c r="B97" s="96">
        <v>0.991575400168492</v>
      </c>
      <c r="C97" s="5">
        <f>SUM(D97:E97)</f>
        <v>7062</v>
      </c>
      <c r="D97" s="5">
        <v>3449</v>
      </c>
      <c r="E97" s="5">
        <v>3613</v>
      </c>
      <c r="F97" s="100">
        <v>93</v>
      </c>
      <c r="G97" s="96">
        <v>0.8317399617590823</v>
      </c>
      <c r="H97" s="5">
        <v>435</v>
      </c>
      <c r="I97" s="5">
        <v>87</v>
      </c>
      <c r="J97" s="5">
        <v>348</v>
      </c>
    </row>
    <row r="98" spans="1:10" ht="13.5">
      <c r="A98" s="95">
        <v>69</v>
      </c>
      <c r="B98" s="96">
        <v>0.9902602586619831</v>
      </c>
      <c r="C98" s="5">
        <f>SUM(D98:E98)</f>
        <v>6202</v>
      </c>
      <c r="D98" s="5">
        <v>2955</v>
      </c>
      <c r="E98" s="5">
        <v>3247</v>
      </c>
      <c r="F98" s="100">
        <v>94</v>
      </c>
      <c r="G98" s="96">
        <v>0.7949308755760369</v>
      </c>
      <c r="H98" s="5">
        <v>345</v>
      </c>
      <c r="I98" s="5">
        <v>75</v>
      </c>
      <c r="J98" s="5">
        <v>270</v>
      </c>
    </row>
    <row r="99" spans="1:10" ht="13.5">
      <c r="A99" s="95"/>
      <c r="B99" s="96"/>
      <c r="C99" s="3"/>
      <c r="D99" s="3"/>
      <c r="E99" s="4"/>
      <c r="F99" s="100"/>
      <c r="G99" s="96"/>
      <c r="H99" s="5"/>
      <c r="I99" s="5"/>
      <c r="J99" s="5"/>
    </row>
    <row r="100" spans="1:10" ht="13.5">
      <c r="A100" s="97" t="s">
        <v>78</v>
      </c>
      <c r="B100" s="98"/>
      <c r="C100" s="11">
        <f>SUM(D100:E100)</f>
        <v>26739</v>
      </c>
      <c r="D100" s="11">
        <v>12361</v>
      </c>
      <c r="E100" s="11">
        <v>14378</v>
      </c>
      <c r="F100" s="99" t="s">
        <v>79</v>
      </c>
      <c r="G100" s="98"/>
      <c r="H100" s="11">
        <v>818</v>
      </c>
      <c r="I100" s="11">
        <v>166</v>
      </c>
      <c r="J100" s="11">
        <v>652</v>
      </c>
    </row>
    <row r="101" spans="1:10" ht="13.5">
      <c r="A101" s="95" t="s">
        <v>80</v>
      </c>
      <c r="B101" s="96"/>
      <c r="C101" s="3"/>
      <c r="D101" s="3"/>
      <c r="E101" s="4"/>
      <c r="F101" s="100"/>
      <c r="G101" s="96"/>
      <c r="H101" s="5"/>
      <c r="I101" s="5"/>
      <c r="J101" s="5"/>
    </row>
    <row r="102" spans="1:10" ht="13.5">
      <c r="A102" s="95">
        <v>70</v>
      </c>
      <c r="B102" s="96">
        <v>0.9851179673321234</v>
      </c>
      <c r="C102" s="5">
        <f>SUM(D102:E102)</f>
        <v>5428</v>
      </c>
      <c r="D102" s="5">
        <v>2560</v>
      </c>
      <c r="E102" s="5">
        <v>2868</v>
      </c>
      <c r="F102" s="100">
        <v>95</v>
      </c>
      <c r="G102" s="96">
        <v>0.8248587570621468</v>
      </c>
      <c r="H102" s="5">
        <v>292</v>
      </c>
      <c r="I102" s="5">
        <v>59</v>
      </c>
      <c r="J102" s="5">
        <v>233</v>
      </c>
    </row>
    <row r="103" spans="1:10" ht="13.5">
      <c r="A103" s="95">
        <v>71</v>
      </c>
      <c r="B103" s="96">
        <v>0.9861840825063242</v>
      </c>
      <c r="C103" s="5">
        <f>SUM(D103:E103)</f>
        <v>5068</v>
      </c>
      <c r="D103" s="5">
        <v>2359</v>
      </c>
      <c r="E103" s="5">
        <v>2709</v>
      </c>
      <c r="F103" s="100">
        <v>96</v>
      </c>
      <c r="G103" s="96">
        <v>0.749034749034749</v>
      </c>
      <c r="H103" s="5">
        <v>194</v>
      </c>
      <c r="I103" s="5">
        <v>34</v>
      </c>
      <c r="J103" s="5">
        <v>160</v>
      </c>
    </row>
    <row r="104" spans="1:10" ht="13.5">
      <c r="A104" s="95">
        <v>72</v>
      </c>
      <c r="B104" s="96">
        <v>0.9839609483960948</v>
      </c>
      <c r="C104" s="5">
        <f>SUM(D104:E104)</f>
        <v>5644</v>
      </c>
      <c r="D104" s="5">
        <v>2641</v>
      </c>
      <c r="E104" s="5">
        <v>3003</v>
      </c>
      <c r="F104" s="100">
        <v>97</v>
      </c>
      <c r="G104" s="96">
        <v>0.7821782178217822</v>
      </c>
      <c r="H104" s="5">
        <v>158</v>
      </c>
      <c r="I104" s="5">
        <v>34</v>
      </c>
      <c r="J104" s="5">
        <v>124</v>
      </c>
    </row>
    <row r="105" spans="1:10" ht="13.5">
      <c r="A105" s="95">
        <v>73</v>
      </c>
      <c r="B105" s="96">
        <v>0.9828837209302326</v>
      </c>
      <c r="C105" s="5">
        <f>SUM(D105:E105)</f>
        <v>5283</v>
      </c>
      <c r="D105" s="5">
        <v>2403</v>
      </c>
      <c r="E105" s="5">
        <v>2880</v>
      </c>
      <c r="F105" s="100">
        <v>98</v>
      </c>
      <c r="G105" s="96">
        <v>0.7518248175182481</v>
      </c>
      <c r="H105" s="5">
        <v>103</v>
      </c>
      <c r="I105" s="5">
        <v>27</v>
      </c>
      <c r="J105" s="5">
        <v>76</v>
      </c>
    </row>
    <row r="106" spans="1:10" ht="13.5">
      <c r="A106" s="95">
        <v>74</v>
      </c>
      <c r="B106" s="96">
        <v>0.9820801773508221</v>
      </c>
      <c r="C106" s="5">
        <f>SUM(D106:E106)</f>
        <v>5316</v>
      </c>
      <c r="D106" s="5">
        <v>2398</v>
      </c>
      <c r="E106" s="5">
        <v>2918</v>
      </c>
      <c r="F106" s="100">
        <v>99</v>
      </c>
      <c r="G106" s="96">
        <v>0.7634408602150538</v>
      </c>
      <c r="H106" s="5">
        <v>71</v>
      </c>
      <c r="I106" s="5">
        <v>12</v>
      </c>
      <c r="J106" s="5">
        <v>59</v>
      </c>
    </row>
    <row r="107" spans="1:10" ht="13.5">
      <c r="A107" s="95"/>
      <c r="B107" s="96"/>
      <c r="C107" s="5"/>
      <c r="D107" s="5"/>
      <c r="E107" s="5"/>
      <c r="F107" s="100"/>
      <c r="G107" s="96"/>
      <c r="H107" s="5"/>
      <c r="I107" s="5"/>
      <c r="J107" s="5"/>
    </row>
    <row r="108" spans="1:10" ht="13.5">
      <c r="A108" s="95"/>
      <c r="B108" s="96"/>
      <c r="C108" s="8"/>
      <c r="D108" s="8"/>
      <c r="E108" s="4"/>
      <c r="F108" s="99" t="s">
        <v>81</v>
      </c>
      <c r="G108" s="98"/>
      <c r="H108" s="11">
        <v>113</v>
      </c>
      <c r="I108" s="11">
        <v>16</v>
      </c>
      <c r="J108" s="11">
        <v>97</v>
      </c>
    </row>
    <row r="109" spans="1:10" ht="13.5">
      <c r="A109" s="101"/>
      <c r="B109" s="102"/>
      <c r="C109" s="6"/>
      <c r="D109" s="6"/>
      <c r="E109" s="6"/>
      <c r="F109" s="110"/>
      <c r="G109" s="111"/>
      <c r="H109" s="12"/>
      <c r="I109" s="12"/>
      <c r="J109" s="12"/>
    </row>
    <row r="110" spans="1:10" ht="13.5">
      <c r="A110" s="112"/>
      <c r="B110" s="113"/>
      <c r="C110" s="112"/>
      <c r="D110" s="112"/>
      <c r="E110" s="112"/>
      <c r="F110" s="114"/>
      <c r="G110" s="115"/>
      <c r="H110" s="9"/>
      <c r="I110" s="9"/>
      <c r="J110" s="9"/>
    </row>
    <row r="111" spans="1:7" ht="13.5">
      <c r="A111" s="128" t="s">
        <v>13</v>
      </c>
      <c r="B111" s="128"/>
      <c r="C111" s="116" t="s">
        <v>18</v>
      </c>
      <c r="D111" s="116"/>
      <c r="E111" s="116" t="s">
        <v>19</v>
      </c>
      <c r="F111" s="116"/>
      <c r="G111" s="116" t="s">
        <v>20</v>
      </c>
    </row>
    <row r="112" spans="1:8" ht="13.5">
      <c r="A112" s="117"/>
      <c r="B112" s="118"/>
      <c r="C112" s="117"/>
      <c r="D112" s="116"/>
      <c r="E112" s="116"/>
      <c r="F112" s="116"/>
      <c r="G112" s="116"/>
      <c r="H112" s="116"/>
    </row>
    <row r="113" spans="1:7" ht="13.5">
      <c r="A113" s="128" t="s">
        <v>14</v>
      </c>
      <c r="B113" s="128"/>
      <c r="C113" s="119">
        <f>SUM(C10+C18+C26)</f>
        <v>59300</v>
      </c>
      <c r="D113" s="119"/>
      <c r="E113" s="119">
        <f>SUM(D10+D18+D26)</f>
        <v>30302</v>
      </c>
      <c r="F113" s="119"/>
      <c r="G113" s="119">
        <f>SUM(E10+E18+E26)</f>
        <v>28998</v>
      </c>
    </row>
    <row r="114" spans="1:8" ht="13.5">
      <c r="A114" s="117"/>
      <c r="B114" s="118"/>
      <c r="C114" s="120"/>
      <c r="D114" s="119"/>
      <c r="E114" s="120"/>
      <c r="F114" s="120"/>
      <c r="G114" s="120"/>
      <c r="H114" s="10"/>
    </row>
    <row r="115" spans="1:7" ht="13.5">
      <c r="A115" s="128" t="s">
        <v>15</v>
      </c>
      <c r="B115" s="128"/>
      <c r="C115" s="119">
        <f>SUM(C34+C42+H10+H18+H26+H34+H42+C68+C76+C84)</f>
        <v>297083</v>
      </c>
      <c r="D115" s="119"/>
      <c r="E115" s="119">
        <f>SUM(D34+D42+I10+I18+I26+I34+I42+D68+D76+D84)</f>
        <v>150688</v>
      </c>
      <c r="F115" s="119"/>
      <c r="G115" s="119">
        <f>SUM(E34+E42+J10+J18+J26+J34+J42+E68+E76+E84)</f>
        <v>146395</v>
      </c>
    </row>
    <row r="116" spans="1:8" ht="13.5">
      <c r="A116" s="117"/>
      <c r="B116" s="118"/>
      <c r="C116" s="119"/>
      <c r="D116" s="119"/>
      <c r="E116" s="119"/>
      <c r="F116" s="120"/>
      <c r="G116" s="119"/>
      <c r="H116" s="10"/>
    </row>
    <row r="117" spans="1:7" ht="13.5">
      <c r="A117" s="128" t="s">
        <v>16</v>
      </c>
      <c r="B117" s="128"/>
      <c r="C117" s="119">
        <v>103862</v>
      </c>
      <c r="D117" s="119"/>
      <c r="E117" s="119">
        <f>SUM(D92+D100+I68+I76+I84+I92+I100+I108)</f>
        <v>44535</v>
      </c>
      <c r="F117" s="119"/>
      <c r="G117" s="119">
        <f>SUM(E92+E100+J68+J76+J84+J92+J100+J108)</f>
        <v>59327</v>
      </c>
    </row>
    <row r="118" spans="3:8" ht="13.5">
      <c r="C118" s="120"/>
      <c r="D118" s="119"/>
      <c r="E118" s="120"/>
      <c r="F118" s="120"/>
      <c r="G118" s="120"/>
      <c r="H118" s="121"/>
    </row>
    <row r="119" spans="1:7" ht="13.5">
      <c r="A119" s="129" t="s">
        <v>11</v>
      </c>
      <c r="B119" s="129"/>
      <c r="C119" s="119">
        <v>44780</v>
      </c>
      <c r="D119" s="119"/>
      <c r="E119" s="119">
        <f>SUM(I68+I76+I84+I92+I100+I108)</f>
        <v>16598</v>
      </c>
      <c r="F119" s="119"/>
      <c r="G119" s="119">
        <f>SUM(J68+J76+J84+J92+J100+J108)</f>
        <v>28182</v>
      </c>
    </row>
    <row r="121" spans="5:6" ht="13.5">
      <c r="E121" s="105"/>
      <c r="F121" s="105"/>
    </row>
    <row r="123" spans="1:3" ht="13.5">
      <c r="A123" s="122"/>
      <c r="C123" s="122"/>
    </row>
    <row r="124" spans="1:3" ht="7.5" customHeight="1">
      <c r="A124" s="122"/>
      <c r="C124" s="122"/>
    </row>
    <row r="125" spans="1:3" ht="13.5">
      <c r="A125" s="123"/>
      <c r="C125" s="124"/>
    </row>
    <row r="126" spans="1:3" ht="7.5" customHeight="1">
      <c r="A126" s="123"/>
      <c r="C126" s="123"/>
    </row>
    <row r="127" spans="1:3" ht="13.5">
      <c r="A127" s="123"/>
      <c r="C127" s="124"/>
    </row>
    <row r="132" ht="13.5">
      <c r="F132" s="125">
        <v>14</v>
      </c>
    </row>
    <row r="274" spans="2:7" s="127" customFormat="1" ht="13.5">
      <c r="B274" s="126"/>
      <c r="G274" s="126"/>
    </row>
    <row r="282" spans="2:7" s="127" customFormat="1" ht="13.5">
      <c r="B282" s="126"/>
      <c r="G282" s="126"/>
    </row>
    <row r="309" spans="2:7" s="127" customFormat="1" ht="13.5">
      <c r="B309" s="126"/>
      <c r="G309" s="126"/>
    </row>
    <row r="317" spans="2:7" s="127" customFormat="1" ht="13.5">
      <c r="B317" s="126"/>
      <c r="G317" s="126"/>
    </row>
    <row r="325" spans="2:7" s="127" customFormat="1" ht="13.5">
      <c r="B325" s="126"/>
      <c r="G325" s="126"/>
    </row>
    <row r="333" spans="2:7" s="127" customFormat="1" ht="13.5">
      <c r="B333" s="126"/>
      <c r="G333" s="126"/>
    </row>
    <row r="341" spans="2:7" s="127" customFormat="1" ht="13.5">
      <c r="B341" s="126"/>
      <c r="G341" s="126"/>
    </row>
    <row r="378" spans="2:7" s="127" customFormat="1" ht="13.5">
      <c r="B378" s="126"/>
      <c r="G378" s="126"/>
    </row>
    <row r="386" spans="2:7" s="127" customFormat="1" ht="13.5">
      <c r="B386" s="126"/>
      <c r="G386" s="126"/>
    </row>
    <row r="394" spans="2:7" s="127" customFormat="1" ht="13.5">
      <c r="B394" s="126"/>
      <c r="G394" s="126"/>
    </row>
    <row r="402" spans="2:7" s="127" customFormat="1" ht="13.5">
      <c r="B402" s="126"/>
      <c r="G402" s="126"/>
    </row>
    <row r="429" spans="2:7" s="127" customFormat="1" ht="13.5">
      <c r="B429" s="126"/>
      <c r="G429" s="126"/>
    </row>
    <row r="437" spans="2:7" s="127" customFormat="1" ht="13.5">
      <c r="B437" s="126"/>
      <c r="G437" s="126"/>
    </row>
    <row r="445" spans="2:7" s="127" customFormat="1" ht="13.5">
      <c r="B445" s="126"/>
      <c r="G445" s="126"/>
    </row>
    <row r="453" spans="2:7" s="127" customFormat="1" ht="13.5">
      <c r="B453" s="126"/>
      <c r="G453" s="126"/>
    </row>
    <row r="461" spans="2:7" s="127" customFormat="1" ht="13.5">
      <c r="B461" s="126"/>
      <c r="G461" s="126"/>
    </row>
    <row r="488" spans="2:7" s="127" customFormat="1" ht="13.5">
      <c r="B488" s="126"/>
      <c r="G488" s="126"/>
    </row>
    <row r="489" spans="2:7" s="127" customFormat="1" ht="13.5">
      <c r="B489" s="126"/>
      <c r="G489" s="126"/>
    </row>
    <row r="490" spans="2:7" s="127" customFormat="1" ht="13.5">
      <c r="B490" s="126"/>
      <c r="G490" s="126"/>
    </row>
    <row r="498" spans="2:7" s="127" customFormat="1" ht="13.5">
      <c r="B498" s="126"/>
      <c r="G498" s="126"/>
    </row>
    <row r="506" spans="2:7" s="127" customFormat="1" ht="13.5">
      <c r="B506" s="126"/>
      <c r="G506" s="126"/>
    </row>
    <row r="514" spans="2:7" s="127" customFormat="1" ht="13.5">
      <c r="B514" s="126"/>
      <c r="G514" s="126"/>
    </row>
    <row r="522" spans="2:7" s="127" customFormat="1" ht="13.5">
      <c r="B522" s="126"/>
      <c r="G522" s="126"/>
    </row>
    <row r="549" spans="2:7" s="127" customFormat="1" ht="13.5">
      <c r="B549" s="126"/>
      <c r="G549" s="126"/>
    </row>
    <row r="557" spans="2:7" s="127" customFormat="1" ht="13.5">
      <c r="B557" s="126"/>
      <c r="G557" s="126"/>
    </row>
    <row r="565" spans="2:7" s="127" customFormat="1" ht="13.5">
      <c r="B565" s="126"/>
      <c r="G565" s="126"/>
    </row>
    <row r="573" spans="2:7" s="127" customFormat="1" ht="13.5">
      <c r="B573" s="126"/>
      <c r="G573" s="126"/>
    </row>
    <row r="581" spans="2:7" s="127" customFormat="1" ht="13.5">
      <c r="B581" s="126"/>
      <c r="G581" s="126"/>
    </row>
    <row r="618" spans="2:7" s="127" customFormat="1" ht="13.5">
      <c r="B618" s="126"/>
      <c r="G618" s="126"/>
    </row>
    <row r="626" spans="2:7" s="127" customFormat="1" ht="13.5">
      <c r="B626" s="126"/>
      <c r="G626" s="126"/>
    </row>
    <row r="634" spans="2:7" s="127" customFormat="1" ht="13.5">
      <c r="B634" s="126"/>
      <c r="G634" s="126"/>
    </row>
    <row r="642" spans="2:7" s="127" customFormat="1" ht="13.5">
      <c r="B642" s="126"/>
      <c r="G642" s="126"/>
    </row>
    <row r="669" spans="2:7" s="127" customFormat="1" ht="13.5">
      <c r="B669" s="126"/>
      <c r="G669" s="126"/>
    </row>
    <row r="677" spans="2:7" s="127" customFormat="1" ht="13.5">
      <c r="B677" s="126"/>
      <c r="G677" s="126"/>
    </row>
    <row r="685" spans="2:7" s="127" customFormat="1" ht="13.5">
      <c r="B685" s="126"/>
      <c r="G685" s="126"/>
    </row>
    <row r="693" spans="2:7" s="127" customFormat="1" ht="13.5">
      <c r="B693" s="126"/>
      <c r="G693" s="126"/>
    </row>
    <row r="701" spans="2:7" s="127" customFormat="1" ht="13.5">
      <c r="B701" s="126"/>
      <c r="G701" s="126"/>
    </row>
    <row r="728" spans="2:7" s="127" customFormat="1" ht="13.5">
      <c r="B728" s="126"/>
      <c r="G728" s="126"/>
    </row>
    <row r="729" spans="2:7" s="127" customFormat="1" ht="13.5">
      <c r="B729" s="126"/>
      <c r="G729" s="126"/>
    </row>
    <row r="730" spans="2:7" s="127" customFormat="1" ht="13.5">
      <c r="B730" s="126"/>
      <c r="G730" s="126"/>
    </row>
    <row r="738" spans="2:7" s="127" customFormat="1" ht="13.5">
      <c r="B738" s="126"/>
      <c r="G738" s="126"/>
    </row>
    <row r="746" spans="2:7" s="127" customFormat="1" ht="13.5">
      <c r="B746" s="126"/>
      <c r="G746" s="126"/>
    </row>
    <row r="754" spans="2:7" s="127" customFormat="1" ht="13.5">
      <c r="B754" s="126"/>
      <c r="G754" s="126"/>
    </row>
    <row r="762" spans="2:7" s="127" customFormat="1" ht="13.5">
      <c r="B762" s="126"/>
      <c r="G762" s="126"/>
    </row>
    <row r="789" spans="2:7" s="127" customFormat="1" ht="13.5">
      <c r="B789" s="126"/>
      <c r="G789" s="126"/>
    </row>
    <row r="797" spans="2:7" s="127" customFormat="1" ht="13.5">
      <c r="B797" s="126"/>
      <c r="G797" s="126"/>
    </row>
    <row r="805" spans="2:7" s="127" customFormat="1" ht="13.5">
      <c r="B805" s="126"/>
      <c r="G805" s="126"/>
    </row>
    <row r="813" spans="2:7" s="127" customFormat="1" ht="13.5">
      <c r="B813" s="126"/>
      <c r="G813" s="126"/>
    </row>
    <row r="821" spans="2:7" s="127" customFormat="1" ht="13.5">
      <c r="B821" s="126"/>
      <c r="G821" s="126"/>
    </row>
    <row r="849" spans="2:7" s="89" customFormat="1" ht="14.25">
      <c r="B849" s="90"/>
      <c r="G849" s="90"/>
    </row>
    <row r="850" spans="2:7" s="89" customFormat="1" ht="14.25">
      <c r="B850" s="90"/>
      <c r="G850" s="90"/>
    </row>
    <row r="851" spans="2:7" s="89" customFormat="1" ht="14.25">
      <c r="B851" s="90"/>
      <c r="G851" s="90"/>
    </row>
    <row r="852" spans="2:7" s="89" customFormat="1" ht="14.25">
      <c r="B852" s="90"/>
      <c r="G852" s="90"/>
    </row>
    <row r="853" spans="2:7" s="89" customFormat="1" ht="14.25">
      <c r="B853" s="90"/>
      <c r="G853" s="90"/>
    </row>
    <row r="854" spans="2:7" s="89" customFormat="1" ht="14.25">
      <c r="B854" s="90"/>
      <c r="G854" s="90"/>
    </row>
    <row r="855" spans="2:7" s="89" customFormat="1" ht="14.25">
      <c r="B855" s="90"/>
      <c r="G855" s="90"/>
    </row>
    <row r="856" spans="2:7" s="89" customFormat="1" ht="14.25">
      <c r="B856" s="90"/>
      <c r="G856" s="90"/>
    </row>
    <row r="857" spans="2:7" s="89" customFormat="1" ht="14.25">
      <c r="B857" s="90"/>
      <c r="G857" s="90"/>
    </row>
    <row r="858" spans="2:7" s="89" customFormat="1" ht="14.25">
      <c r="B858" s="90"/>
      <c r="G858" s="90"/>
    </row>
    <row r="859" spans="2:7" s="89" customFormat="1" ht="14.25">
      <c r="B859" s="90"/>
      <c r="G859" s="90"/>
    </row>
    <row r="860" spans="2:7" s="89" customFormat="1" ht="14.25">
      <c r="B860" s="90"/>
      <c r="G860" s="90"/>
    </row>
    <row r="861" spans="2:7" s="89" customFormat="1" ht="14.25">
      <c r="B861" s="90"/>
      <c r="G861" s="90"/>
    </row>
    <row r="862" spans="2:7" s="89" customFormat="1" ht="14.25">
      <c r="B862" s="90"/>
      <c r="G862" s="90"/>
    </row>
    <row r="863" spans="2:7" s="89" customFormat="1" ht="14.25">
      <c r="B863" s="90"/>
      <c r="G863" s="90"/>
    </row>
  </sheetData>
  <mergeCells count="26">
    <mergeCell ref="H6:H7"/>
    <mergeCell ref="I6:I7"/>
    <mergeCell ref="J6:J7"/>
    <mergeCell ref="E54:F54"/>
    <mergeCell ref="E6:E7"/>
    <mergeCell ref="F6:F7"/>
    <mergeCell ref="G6:G7"/>
    <mergeCell ref="A6:A7"/>
    <mergeCell ref="B6:B7"/>
    <mergeCell ref="C6:C7"/>
    <mergeCell ref="D6:D7"/>
    <mergeCell ref="J65:J66"/>
    <mergeCell ref="A111:B111"/>
    <mergeCell ref="A113:B113"/>
    <mergeCell ref="A65:A66"/>
    <mergeCell ref="B65:B66"/>
    <mergeCell ref="C65:C66"/>
    <mergeCell ref="D65:D66"/>
    <mergeCell ref="E65:E66"/>
    <mergeCell ref="F65:F66"/>
    <mergeCell ref="G65:G66"/>
    <mergeCell ref="A115:B115"/>
    <mergeCell ref="A117:B117"/>
    <mergeCell ref="A119:B119"/>
    <mergeCell ref="I65:I66"/>
    <mergeCell ref="H65:H66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scale="87" r:id="rId1"/>
  <rowBreaks count="1" manualBreakCount="1"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129"/>
  <sheetViews>
    <sheetView workbookViewId="0" topLeftCell="A1">
      <selection activeCell="M16" sqref="M16"/>
    </sheetView>
  </sheetViews>
  <sheetFormatPr defaultColWidth="9.00390625" defaultRowHeight="13.5"/>
  <cols>
    <col min="1" max="1" width="10.625" style="15" customWidth="1"/>
    <col min="2" max="2" width="8.125" style="15" customWidth="1"/>
    <col min="3" max="3" width="8.875" style="15" customWidth="1"/>
    <col min="4" max="5" width="9.00390625" style="15" customWidth="1"/>
    <col min="6" max="6" width="10.625" style="15" customWidth="1"/>
    <col min="7" max="7" width="8.75390625" style="15" customWidth="1"/>
    <col min="8" max="16384" width="9.00390625" style="15" customWidth="1"/>
  </cols>
  <sheetData>
    <row r="2" spans="2:8" ht="17.25">
      <c r="B2" s="16" t="s">
        <v>22</v>
      </c>
      <c r="C2" s="140" t="s">
        <v>0</v>
      </c>
      <c r="D2" s="140"/>
      <c r="E2" s="140"/>
      <c r="F2" s="140"/>
      <c r="G2" s="140"/>
      <c r="H2" s="17"/>
    </row>
    <row r="4" spans="1:10" ht="18" customHeight="1">
      <c r="A4" s="16" t="s">
        <v>45</v>
      </c>
      <c r="B4" s="16"/>
      <c r="F4" s="141" t="s">
        <v>53</v>
      </c>
      <c r="G4" s="141"/>
      <c r="H4" s="141"/>
      <c r="I4" s="141"/>
      <c r="J4" s="141"/>
    </row>
    <row r="5" ht="13.5">
      <c r="C5" s="18"/>
    </row>
    <row r="6" spans="1:10" ht="13.5" customHeight="1">
      <c r="A6" s="142" t="s">
        <v>24</v>
      </c>
      <c r="B6" s="144" t="s">
        <v>25</v>
      </c>
      <c r="C6" s="146" t="s">
        <v>6</v>
      </c>
      <c r="D6" s="148" t="s">
        <v>1</v>
      </c>
      <c r="E6" s="148" t="s">
        <v>2</v>
      </c>
      <c r="F6" s="150" t="s">
        <v>24</v>
      </c>
      <c r="G6" s="144" t="s">
        <v>25</v>
      </c>
      <c r="H6" s="146" t="s">
        <v>6</v>
      </c>
      <c r="I6" s="148" t="s">
        <v>1</v>
      </c>
      <c r="J6" s="142" t="s">
        <v>2</v>
      </c>
    </row>
    <row r="7" spans="1:10" ht="13.5" customHeight="1">
      <c r="A7" s="143"/>
      <c r="B7" s="145"/>
      <c r="C7" s="147"/>
      <c r="D7" s="149"/>
      <c r="E7" s="149"/>
      <c r="F7" s="151"/>
      <c r="G7" s="145"/>
      <c r="H7" s="147"/>
      <c r="I7" s="149"/>
      <c r="J7" s="143"/>
    </row>
    <row r="8" spans="1:10" ht="14.25">
      <c r="A8" s="19" t="s">
        <v>26</v>
      </c>
      <c r="B8" s="20"/>
      <c r="C8" s="21">
        <f>C10+C18+C26+C34+C42+H10+H18+H26+H34+H42+C72+C80+C88+C96+C104+H72+H80+H88+H96+H104+H112</f>
        <v>53304</v>
      </c>
      <c r="D8" s="21">
        <f>D10+D18+D26+D34+D42+I10+I18+I26+I34+I42+D72+D80+D88+D96+D104+I72+I80+I88+I96+I104+I112</f>
        <v>26559</v>
      </c>
      <c r="E8" s="21">
        <f>E10+E18+E26+E34+E42+J10+J18+J26+J34+J42+E72+E80+E88+E96+E104+J72+J80+J88+J96+J104+J112</f>
        <v>26745</v>
      </c>
      <c r="F8" s="22"/>
      <c r="G8" s="23"/>
      <c r="H8" s="24"/>
      <c r="I8" s="24"/>
      <c r="J8" s="24"/>
    </row>
    <row r="9" spans="1:10" ht="13.5">
      <c r="A9" s="25"/>
      <c r="B9" s="14"/>
      <c r="C9" s="24"/>
      <c r="D9" s="24"/>
      <c r="E9" s="26"/>
      <c r="F9" s="22"/>
      <c r="G9" s="23"/>
      <c r="H9" s="24"/>
      <c r="I9" s="24"/>
      <c r="J9" s="24"/>
    </row>
    <row r="10" spans="1:10" ht="13.5">
      <c r="A10" s="27" t="s">
        <v>27</v>
      </c>
      <c r="B10" s="28"/>
      <c r="C10" s="24">
        <f>SUM(D10:E10)</f>
        <v>1955</v>
      </c>
      <c r="D10" s="24">
        <f>SUM(D12:D16)</f>
        <v>1011</v>
      </c>
      <c r="E10" s="24">
        <f>SUM(E12:E16)</f>
        <v>944</v>
      </c>
      <c r="F10" s="29" t="s">
        <v>28</v>
      </c>
      <c r="G10" s="28"/>
      <c r="H10" s="24">
        <f>SUM(I10:J10)</f>
        <v>3079</v>
      </c>
      <c r="I10" s="24">
        <f>SUM(I12:I16)</f>
        <v>1621</v>
      </c>
      <c r="J10" s="24">
        <f>SUM(J12:J16)</f>
        <v>1458</v>
      </c>
    </row>
    <row r="11" spans="1:10" ht="13.5">
      <c r="A11" s="25"/>
      <c r="B11" s="14"/>
      <c r="C11" s="30"/>
      <c r="D11" s="30"/>
      <c r="E11" s="31"/>
      <c r="F11" s="13"/>
      <c r="G11" s="14"/>
      <c r="H11" s="30"/>
      <c r="I11" s="30"/>
      <c r="J11" s="31"/>
    </row>
    <row r="12" spans="1:10" ht="13.5">
      <c r="A12" s="25">
        <v>0</v>
      </c>
      <c r="B12" s="14"/>
      <c r="C12" s="32">
        <f>SUM(D12:E12)</f>
        <v>370</v>
      </c>
      <c r="D12" s="32">
        <v>171</v>
      </c>
      <c r="E12" s="33">
        <v>199</v>
      </c>
      <c r="F12" s="13">
        <v>25</v>
      </c>
      <c r="G12" s="14">
        <v>1.0197693574958815</v>
      </c>
      <c r="H12" s="32">
        <f>SUM(I12:J12)</f>
        <v>619</v>
      </c>
      <c r="I12" s="32">
        <v>321</v>
      </c>
      <c r="J12" s="32">
        <v>298</v>
      </c>
    </row>
    <row r="13" spans="1:10" ht="13.5">
      <c r="A13" s="25">
        <v>1</v>
      </c>
      <c r="B13" s="14">
        <v>1.0077720207253886</v>
      </c>
      <c r="C13" s="32">
        <f>SUM(D13:E13)</f>
        <v>389</v>
      </c>
      <c r="D13" s="32">
        <v>208</v>
      </c>
      <c r="E13" s="33">
        <v>181</v>
      </c>
      <c r="F13" s="13">
        <v>26</v>
      </c>
      <c r="G13" s="14">
        <v>1.0047846889952152</v>
      </c>
      <c r="H13" s="32">
        <f>SUM(I13:J13)</f>
        <v>630</v>
      </c>
      <c r="I13" s="32">
        <v>340</v>
      </c>
      <c r="J13" s="32">
        <v>290</v>
      </c>
    </row>
    <row r="14" spans="1:10" ht="13.5">
      <c r="A14" s="25">
        <v>2</v>
      </c>
      <c r="B14" s="14">
        <v>0.9785714285714285</v>
      </c>
      <c r="C14" s="32">
        <f>SUM(D14:E14)</f>
        <v>411</v>
      </c>
      <c r="D14" s="32">
        <v>198</v>
      </c>
      <c r="E14" s="33">
        <v>213</v>
      </c>
      <c r="F14" s="13">
        <v>27</v>
      </c>
      <c r="G14" s="14">
        <v>0.966044142614601</v>
      </c>
      <c r="H14" s="32">
        <f>SUM(I14:J14)</f>
        <v>569</v>
      </c>
      <c r="I14" s="32">
        <v>288</v>
      </c>
      <c r="J14" s="32">
        <v>281</v>
      </c>
    </row>
    <row r="15" spans="1:10" ht="13.5">
      <c r="A15" s="25">
        <v>3</v>
      </c>
      <c r="B15" s="14">
        <v>0.9858156028368794</v>
      </c>
      <c r="C15" s="32">
        <f>SUM(D15:E15)</f>
        <v>417</v>
      </c>
      <c r="D15" s="32">
        <v>219</v>
      </c>
      <c r="E15" s="33">
        <v>198</v>
      </c>
      <c r="F15" s="13">
        <v>28</v>
      </c>
      <c r="G15" s="14">
        <v>0.9950738916256158</v>
      </c>
      <c r="H15" s="32">
        <f>SUM(I15:J15)</f>
        <v>606</v>
      </c>
      <c r="I15" s="32">
        <v>320</v>
      </c>
      <c r="J15" s="32">
        <v>286</v>
      </c>
    </row>
    <row r="16" spans="1:10" ht="13.5">
      <c r="A16" s="25">
        <v>4</v>
      </c>
      <c r="B16" s="14">
        <v>0.989247311827957</v>
      </c>
      <c r="C16" s="32">
        <f>SUM(D16:E16)</f>
        <v>368</v>
      </c>
      <c r="D16" s="32">
        <v>215</v>
      </c>
      <c r="E16" s="33">
        <v>153</v>
      </c>
      <c r="F16" s="13">
        <v>29</v>
      </c>
      <c r="G16" s="14">
        <v>1.0015290519877675</v>
      </c>
      <c r="H16" s="32">
        <f>SUM(I16:J16)</f>
        <v>655</v>
      </c>
      <c r="I16" s="32">
        <v>352</v>
      </c>
      <c r="J16" s="32">
        <v>303</v>
      </c>
    </row>
    <row r="17" spans="1:10" ht="13.5">
      <c r="A17" s="25"/>
      <c r="B17" s="14"/>
      <c r="C17" s="30"/>
      <c r="D17" s="30"/>
      <c r="E17" s="31"/>
      <c r="F17" s="13"/>
      <c r="G17" s="14"/>
      <c r="H17" s="30"/>
      <c r="I17" s="30"/>
      <c r="J17" s="30"/>
    </row>
    <row r="18" spans="1:10" ht="13.5">
      <c r="A18" s="27" t="s">
        <v>29</v>
      </c>
      <c r="B18" s="28"/>
      <c r="C18" s="24">
        <f>SUM(D18:E18)</f>
        <v>2057</v>
      </c>
      <c r="D18" s="24">
        <f>SUM(D20:D24)</f>
        <v>1029</v>
      </c>
      <c r="E18" s="24">
        <f>SUM(E20:E24)</f>
        <v>1028</v>
      </c>
      <c r="F18" s="29" t="s">
        <v>30</v>
      </c>
      <c r="G18" s="28"/>
      <c r="H18" s="24">
        <f>SUM(I18:J18)</f>
        <v>3347</v>
      </c>
      <c r="I18" s="24">
        <f>SUM(I20:I24)</f>
        <v>1741</v>
      </c>
      <c r="J18" s="24">
        <f>SUM(J20:J24)</f>
        <v>1606</v>
      </c>
    </row>
    <row r="19" spans="1:10" ht="13.5">
      <c r="A19" s="25"/>
      <c r="B19" s="14"/>
      <c r="C19" s="30"/>
      <c r="D19" s="30"/>
      <c r="E19" s="31"/>
      <c r="F19" s="13"/>
      <c r="G19" s="14"/>
      <c r="H19" s="30"/>
      <c r="I19" s="30"/>
      <c r="J19" s="31"/>
    </row>
    <row r="20" spans="1:10" ht="13.5">
      <c r="A20" s="25">
        <v>5</v>
      </c>
      <c r="B20" s="14">
        <v>1.0025510204081634</v>
      </c>
      <c r="C20" s="32">
        <f>SUM(D20:E20)</f>
        <v>393</v>
      </c>
      <c r="D20" s="32">
        <v>201</v>
      </c>
      <c r="E20" s="33">
        <v>192</v>
      </c>
      <c r="F20" s="13">
        <v>30</v>
      </c>
      <c r="G20" s="14">
        <v>1.0033783783783783</v>
      </c>
      <c r="H20" s="32">
        <f>SUM(I20:J20)</f>
        <v>594</v>
      </c>
      <c r="I20" s="32">
        <v>308</v>
      </c>
      <c r="J20" s="32">
        <v>286</v>
      </c>
    </row>
    <row r="21" spans="1:10" ht="13.5">
      <c r="A21" s="25">
        <v>6</v>
      </c>
      <c r="B21" s="14">
        <v>0.9656862745098039</v>
      </c>
      <c r="C21" s="32">
        <f>SUM(D21:E21)</f>
        <v>394</v>
      </c>
      <c r="D21" s="32">
        <v>206</v>
      </c>
      <c r="E21" s="33">
        <v>188</v>
      </c>
      <c r="F21" s="13">
        <v>31</v>
      </c>
      <c r="G21" s="14">
        <v>0.9775784753363229</v>
      </c>
      <c r="H21" s="32">
        <f>SUM(I21:J21)</f>
        <v>654</v>
      </c>
      <c r="I21" s="32">
        <v>321</v>
      </c>
      <c r="J21" s="32">
        <v>333</v>
      </c>
    </row>
    <row r="22" spans="1:10" ht="13.5">
      <c r="A22" s="25">
        <v>7</v>
      </c>
      <c r="B22" s="14">
        <v>0.9976635514018691</v>
      </c>
      <c r="C22" s="32">
        <f>SUM(D22:E22)</f>
        <v>427</v>
      </c>
      <c r="D22" s="32">
        <v>215</v>
      </c>
      <c r="E22" s="33">
        <v>212</v>
      </c>
      <c r="F22" s="13">
        <v>32</v>
      </c>
      <c r="G22" s="14">
        <v>1.0014204545454546</v>
      </c>
      <c r="H22" s="32">
        <f>SUM(I22:J22)</f>
        <v>705</v>
      </c>
      <c r="I22" s="32">
        <v>377</v>
      </c>
      <c r="J22" s="32">
        <v>328</v>
      </c>
    </row>
    <row r="23" spans="1:10" ht="13.5">
      <c r="A23" s="25">
        <v>8</v>
      </c>
      <c r="B23" s="14">
        <v>1.0070921985815602</v>
      </c>
      <c r="C23" s="32">
        <f>SUM(D23:E23)</f>
        <v>426</v>
      </c>
      <c r="D23" s="32">
        <v>196</v>
      </c>
      <c r="E23" s="33">
        <v>230</v>
      </c>
      <c r="F23" s="13">
        <v>33</v>
      </c>
      <c r="G23" s="14">
        <v>0.9864661654135338</v>
      </c>
      <c r="H23" s="32">
        <f>SUM(I23:J23)</f>
        <v>656</v>
      </c>
      <c r="I23" s="32">
        <v>349</v>
      </c>
      <c r="J23" s="32">
        <v>307</v>
      </c>
    </row>
    <row r="24" spans="1:10" ht="13.5">
      <c r="A24" s="25">
        <v>9</v>
      </c>
      <c r="B24" s="14">
        <v>0.9928571428571429</v>
      </c>
      <c r="C24" s="32">
        <f>SUM(D24:E24)</f>
        <v>417</v>
      </c>
      <c r="D24" s="32">
        <v>211</v>
      </c>
      <c r="E24" s="33">
        <v>206</v>
      </c>
      <c r="F24" s="13">
        <v>34</v>
      </c>
      <c r="G24" s="14">
        <v>0.9972972972972973</v>
      </c>
      <c r="H24" s="32">
        <f>SUM(I24:J24)</f>
        <v>738</v>
      </c>
      <c r="I24" s="32">
        <v>386</v>
      </c>
      <c r="J24" s="32">
        <v>352</v>
      </c>
    </row>
    <row r="25" spans="1:10" ht="13.5">
      <c r="A25" s="25"/>
      <c r="B25" s="14"/>
      <c r="C25" s="30"/>
      <c r="D25" s="30"/>
      <c r="E25" s="31"/>
      <c r="F25" s="13"/>
      <c r="G25" s="14"/>
      <c r="H25" s="30"/>
      <c r="I25" s="30"/>
      <c r="J25" s="30"/>
    </row>
    <row r="26" spans="1:10" ht="13.5">
      <c r="A26" s="27" t="s">
        <v>31</v>
      </c>
      <c r="B26" s="28"/>
      <c r="C26" s="24">
        <f>SUM(D26:E26)</f>
        <v>2005</v>
      </c>
      <c r="D26" s="24">
        <f>SUM(D28:D32)</f>
        <v>1029</v>
      </c>
      <c r="E26" s="24">
        <f>SUM(E28:E32)</f>
        <v>976</v>
      </c>
      <c r="F26" s="29" t="s">
        <v>32</v>
      </c>
      <c r="G26" s="28"/>
      <c r="H26" s="24">
        <f>SUM(I26:J26)</f>
        <v>4312</v>
      </c>
      <c r="I26" s="24">
        <f>SUM(I28:I32)</f>
        <v>2252</v>
      </c>
      <c r="J26" s="24">
        <f>SUM(J28:J32)</f>
        <v>2060</v>
      </c>
    </row>
    <row r="27" spans="1:10" ht="13.5">
      <c r="A27" s="25"/>
      <c r="B27" s="14"/>
      <c r="C27" s="30"/>
      <c r="D27" s="30"/>
      <c r="E27" s="31"/>
      <c r="F27" s="13"/>
      <c r="G27" s="14"/>
      <c r="H27" s="30"/>
      <c r="I27" s="30"/>
      <c r="J27" s="31"/>
    </row>
    <row r="28" spans="1:10" ht="13.5">
      <c r="A28" s="25">
        <v>10</v>
      </c>
      <c r="B28" s="14">
        <v>1.0073710073710074</v>
      </c>
      <c r="C28" s="32">
        <f>SUM(D28:E28)</f>
        <v>410</v>
      </c>
      <c r="D28" s="32">
        <v>191</v>
      </c>
      <c r="E28" s="33">
        <v>219</v>
      </c>
      <c r="F28" s="13">
        <v>35</v>
      </c>
      <c r="G28" s="14">
        <v>0.9964454976303317</v>
      </c>
      <c r="H28" s="32">
        <f>SUM(I28:J28)</f>
        <v>841</v>
      </c>
      <c r="I28" s="32">
        <v>440</v>
      </c>
      <c r="J28" s="32">
        <v>401</v>
      </c>
    </row>
    <row r="29" spans="1:10" ht="13.5">
      <c r="A29" s="25">
        <v>11</v>
      </c>
      <c r="B29" s="14">
        <v>0.9926108374384236</v>
      </c>
      <c r="C29" s="32">
        <f>SUM(D29:E29)</f>
        <v>403</v>
      </c>
      <c r="D29" s="32">
        <v>196</v>
      </c>
      <c r="E29" s="33">
        <v>207</v>
      </c>
      <c r="F29" s="13">
        <v>36</v>
      </c>
      <c r="G29" s="14">
        <v>1.0134310134310134</v>
      </c>
      <c r="H29" s="32">
        <f>SUM(I29:J29)</f>
        <v>830</v>
      </c>
      <c r="I29" s="32">
        <v>431</v>
      </c>
      <c r="J29" s="32">
        <v>399</v>
      </c>
    </row>
    <row r="30" spans="1:10" ht="13.5">
      <c r="A30" s="25">
        <v>12</v>
      </c>
      <c r="B30" s="14">
        <v>1.015</v>
      </c>
      <c r="C30" s="32">
        <f>SUM(D30:E30)</f>
        <v>406</v>
      </c>
      <c r="D30" s="32">
        <v>233</v>
      </c>
      <c r="E30" s="33">
        <v>173</v>
      </c>
      <c r="F30" s="13">
        <v>37</v>
      </c>
      <c r="G30" s="14">
        <v>0.9911894273127754</v>
      </c>
      <c r="H30" s="32">
        <f>SUM(I30:J30)</f>
        <v>900</v>
      </c>
      <c r="I30" s="32">
        <v>464</v>
      </c>
      <c r="J30" s="32">
        <v>436</v>
      </c>
    </row>
    <row r="31" spans="1:10" ht="13.5">
      <c r="A31" s="25">
        <v>13</v>
      </c>
      <c r="B31" s="14">
        <v>0.9827160493827161</v>
      </c>
      <c r="C31" s="32">
        <f>SUM(D31:E31)</f>
        <v>398</v>
      </c>
      <c r="D31" s="32">
        <v>202</v>
      </c>
      <c r="E31" s="33">
        <v>196</v>
      </c>
      <c r="F31" s="13">
        <v>38</v>
      </c>
      <c r="G31" s="14">
        <v>1.011350737797957</v>
      </c>
      <c r="H31" s="32">
        <f>SUM(I31:J31)</f>
        <v>891</v>
      </c>
      <c r="I31" s="32">
        <v>455</v>
      </c>
      <c r="J31" s="32">
        <v>436</v>
      </c>
    </row>
    <row r="32" spans="1:10" ht="13.5">
      <c r="A32" s="25">
        <v>14</v>
      </c>
      <c r="B32" s="14">
        <v>0.9974293059125964</v>
      </c>
      <c r="C32" s="32">
        <f>SUM(D32:E32)</f>
        <v>388</v>
      </c>
      <c r="D32" s="32">
        <v>207</v>
      </c>
      <c r="E32" s="33">
        <v>181</v>
      </c>
      <c r="F32" s="13">
        <v>39</v>
      </c>
      <c r="G32" s="14">
        <v>1.0071090047393365</v>
      </c>
      <c r="H32" s="32">
        <f>SUM(I32:J32)</f>
        <v>850</v>
      </c>
      <c r="I32" s="32">
        <v>462</v>
      </c>
      <c r="J32" s="32">
        <v>388</v>
      </c>
    </row>
    <row r="33" spans="1:10" ht="13.5">
      <c r="A33" s="25"/>
      <c r="B33" s="14"/>
      <c r="C33" s="30"/>
      <c r="D33" s="30"/>
      <c r="E33" s="31"/>
      <c r="F33" s="13"/>
      <c r="G33" s="14"/>
      <c r="H33" s="30"/>
      <c r="I33" s="30"/>
      <c r="J33" s="30"/>
    </row>
    <row r="34" spans="1:10" ht="13.5">
      <c r="A34" s="27" t="s">
        <v>33</v>
      </c>
      <c r="B34" s="28"/>
      <c r="C34" s="24">
        <f>SUM(D34:E34)</f>
        <v>2112</v>
      </c>
      <c r="D34" s="24">
        <f>SUM(D36:D40)</f>
        <v>1103</v>
      </c>
      <c r="E34" s="24">
        <f>SUM(E36:E40)</f>
        <v>1009</v>
      </c>
      <c r="F34" s="29" t="s">
        <v>34</v>
      </c>
      <c r="G34" s="28"/>
      <c r="H34" s="24">
        <f>SUM(I34:J34)</f>
        <v>3677</v>
      </c>
      <c r="I34" s="24">
        <f>SUM(I36:I40)</f>
        <v>1948</v>
      </c>
      <c r="J34" s="24">
        <f>SUM(J36:J40)</f>
        <v>1729</v>
      </c>
    </row>
    <row r="35" spans="1:10" ht="13.5">
      <c r="A35" s="25"/>
      <c r="B35" s="14"/>
      <c r="C35" s="30"/>
      <c r="D35" s="30"/>
      <c r="E35" s="31"/>
      <c r="F35" s="13"/>
      <c r="G35" s="14"/>
      <c r="H35" s="30"/>
      <c r="I35" s="30"/>
      <c r="J35" s="31"/>
    </row>
    <row r="36" spans="1:10" ht="13.5">
      <c r="A36" s="25">
        <v>15</v>
      </c>
      <c r="B36" s="14">
        <v>0.9878048780487805</v>
      </c>
      <c r="C36" s="32">
        <f>SUM(D36:E36)</f>
        <v>405</v>
      </c>
      <c r="D36" s="32">
        <v>196</v>
      </c>
      <c r="E36" s="33">
        <v>209</v>
      </c>
      <c r="F36" s="13">
        <v>40</v>
      </c>
      <c r="G36" s="14">
        <v>1.0061425061425062</v>
      </c>
      <c r="H36" s="32">
        <f>SUM(I36:J36)</f>
        <v>819</v>
      </c>
      <c r="I36" s="32">
        <v>435</v>
      </c>
      <c r="J36" s="32">
        <v>384</v>
      </c>
    </row>
    <row r="37" spans="1:10" ht="13.5">
      <c r="A37" s="25">
        <v>16</v>
      </c>
      <c r="B37" s="14">
        <v>1.002375296912114</v>
      </c>
      <c r="C37" s="32">
        <f>SUM(D37:E37)</f>
        <v>422</v>
      </c>
      <c r="D37" s="32">
        <v>230</v>
      </c>
      <c r="E37" s="33">
        <v>192</v>
      </c>
      <c r="F37" s="13">
        <v>41</v>
      </c>
      <c r="G37" s="14">
        <v>1.0151324085750315</v>
      </c>
      <c r="H37" s="32">
        <f>SUM(I37:J37)</f>
        <v>805</v>
      </c>
      <c r="I37" s="32">
        <v>402</v>
      </c>
      <c r="J37" s="32">
        <v>403</v>
      </c>
    </row>
    <row r="38" spans="1:10" ht="13.5">
      <c r="A38" s="25">
        <v>17</v>
      </c>
      <c r="B38" s="14">
        <v>1.0100250626566416</v>
      </c>
      <c r="C38" s="32">
        <f>SUM(D38:E38)</f>
        <v>403</v>
      </c>
      <c r="D38" s="32">
        <v>207</v>
      </c>
      <c r="E38" s="33">
        <v>196</v>
      </c>
      <c r="F38" s="13">
        <v>42</v>
      </c>
      <c r="G38" s="14">
        <v>1</v>
      </c>
      <c r="H38" s="32">
        <f>SUM(I38:J38)</f>
        <v>741</v>
      </c>
      <c r="I38" s="32">
        <v>421</v>
      </c>
      <c r="J38" s="32">
        <v>320</v>
      </c>
    </row>
    <row r="39" spans="1:10" ht="13.5">
      <c r="A39" s="25">
        <v>18</v>
      </c>
      <c r="B39" s="14">
        <v>1.0931372549019607</v>
      </c>
      <c r="C39" s="32">
        <f>SUM(D39:E39)</f>
        <v>446</v>
      </c>
      <c r="D39" s="32">
        <v>234</v>
      </c>
      <c r="E39" s="33">
        <v>212</v>
      </c>
      <c r="F39" s="13">
        <v>43</v>
      </c>
      <c r="G39" s="14">
        <v>1.0032467532467533</v>
      </c>
      <c r="H39" s="32">
        <f>SUM(I39:J39)</f>
        <v>618</v>
      </c>
      <c r="I39" s="32">
        <v>324</v>
      </c>
      <c r="J39" s="32">
        <v>294</v>
      </c>
    </row>
    <row r="40" spans="1:10" ht="13.5">
      <c r="A40" s="25">
        <v>19</v>
      </c>
      <c r="B40" s="14">
        <v>1.0531400966183575</v>
      </c>
      <c r="C40" s="32">
        <f>SUM(D40:E40)</f>
        <v>436</v>
      </c>
      <c r="D40" s="32">
        <v>236</v>
      </c>
      <c r="E40" s="33">
        <v>200</v>
      </c>
      <c r="F40" s="13">
        <v>44</v>
      </c>
      <c r="G40" s="14">
        <v>1.0190895741556534</v>
      </c>
      <c r="H40" s="32">
        <f>SUM(I40:J40)</f>
        <v>694</v>
      </c>
      <c r="I40" s="32">
        <v>366</v>
      </c>
      <c r="J40" s="32">
        <v>328</v>
      </c>
    </row>
    <row r="41" spans="1:10" ht="13.5">
      <c r="A41" s="25"/>
      <c r="B41" s="14"/>
      <c r="C41" s="30"/>
      <c r="D41" s="30"/>
      <c r="E41" s="31"/>
      <c r="F41" s="13"/>
      <c r="G41" s="14"/>
      <c r="H41" s="30"/>
      <c r="I41" s="30"/>
      <c r="J41" s="30"/>
    </row>
    <row r="42" spans="1:10" ht="13.5">
      <c r="A42" s="27" t="s">
        <v>35</v>
      </c>
      <c r="B42" s="28"/>
      <c r="C42" s="24">
        <f>SUM(D42:E42)</f>
        <v>2665</v>
      </c>
      <c r="D42" s="24">
        <f>SUM(D44:D48)</f>
        <v>1368</v>
      </c>
      <c r="E42" s="24">
        <f>SUM(E44:E48)</f>
        <v>1297</v>
      </c>
      <c r="F42" s="29" t="s">
        <v>36</v>
      </c>
      <c r="G42" s="28"/>
      <c r="H42" s="24">
        <f>SUM(I42:J42)</f>
        <v>3155</v>
      </c>
      <c r="I42" s="24">
        <f>SUM(I44:I48)</f>
        <v>1646</v>
      </c>
      <c r="J42" s="24">
        <f>SUM(J44:J48)</f>
        <v>1509</v>
      </c>
    </row>
    <row r="43" spans="1:10" ht="13.5">
      <c r="A43" s="25"/>
      <c r="B43" s="14"/>
      <c r="C43" s="30"/>
      <c r="D43" s="30"/>
      <c r="E43" s="31"/>
      <c r="F43" s="13"/>
      <c r="G43" s="14"/>
      <c r="H43" s="30"/>
      <c r="I43" s="30"/>
      <c r="J43" s="31"/>
    </row>
    <row r="44" spans="1:10" ht="13.5">
      <c r="A44" s="25">
        <v>20</v>
      </c>
      <c r="B44" s="14">
        <v>1.019271948608137</v>
      </c>
      <c r="C44" s="32">
        <f>SUM(D44:E44)</f>
        <v>476</v>
      </c>
      <c r="D44" s="32">
        <v>251</v>
      </c>
      <c r="E44" s="33">
        <v>225</v>
      </c>
      <c r="F44" s="13">
        <v>45</v>
      </c>
      <c r="G44" s="14">
        <v>1.0058910162002945</v>
      </c>
      <c r="H44" s="32">
        <f>SUM(I44:J44)</f>
        <v>683</v>
      </c>
      <c r="I44" s="32">
        <v>340</v>
      </c>
      <c r="J44" s="32">
        <v>343</v>
      </c>
    </row>
    <row r="45" spans="1:10" ht="13.5">
      <c r="A45" s="25">
        <v>21</v>
      </c>
      <c r="B45" s="14">
        <v>1.0436590436590436</v>
      </c>
      <c r="C45" s="32">
        <f>SUM(D45:E45)</f>
        <v>502</v>
      </c>
      <c r="D45" s="32">
        <v>248</v>
      </c>
      <c r="E45" s="33">
        <v>254</v>
      </c>
      <c r="F45" s="13">
        <v>46</v>
      </c>
      <c r="G45" s="14">
        <v>1.017628205128205</v>
      </c>
      <c r="H45" s="32">
        <f>SUM(I45:J45)</f>
        <v>635</v>
      </c>
      <c r="I45" s="32">
        <v>335</v>
      </c>
      <c r="J45" s="32">
        <v>300</v>
      </c>
    </row>
    <row r="46" spans="1:10" ht="13.5">
      <c r="A46" s="25">
        <v>22</v>
      </c>
      <c r="B46" s="14">
        <v>1.0307101727447217</v>
      </c>
      <c r="C46" s="32">
        <f>SUM(D46:E46)</f>
        <v>537</v>
      </c>
      <c r="D46" s="34">
        <v>290</v>
      </c>
      <c r="E46" s="33">
        <v>247</v>
      </c>
      <c r="F46" s="13">
        <v>47</v>
      </c>
      <c r="G46" s="14">
        <v>1.0173228346456693</v>
      </c>
      <c r="H46" s="32">
        <f>SUM(I46:J46)</f>
        <v>646</v>
      </c>
      <c r="I46" s="32">
        <v>347</v>
      </c>
      <c r="J46" s="32">
        <v>299</v>
      </c>
    </row>
    <row r="47" spans="1:10" ht="13.5">
      <c r="A47" s="25">
        <v>23</v>
      </c>
      <c r="B47" s="14">
        <v>1.0258780036968578</v>
      </c>
      <c r="C47" s="32">
        <f>SUM(D47:E47)</f>
        <v>555</v>
      </c>
      <c r="D47" s="32">
        <v>287</v>
      </c>
      <c r="E47" s="32">
        <v>268</v>
      </c>
      <c r="F47" s="13">
        <v>48</v>
      </c>
      <c r="G47" s="14">
        <v>1.015929203539823</v>
      </c>
      <c r="H47" s="32">
        <f>SUM(I47:J47)</f>
        <v>574</v>
      </c>
      <c r="I47" s="32">
        <v>292</v>
      </c>
      <c r="J47" s="32">
        <v>282</v>
      </c>
    </row>
    <row r="48" spans="1:10" ht="13.5">
      <c r="A48" s="25">
        <v>24</v>
      </c>
      <c r="B48" s="14">
        <v>0.9770114942528736</v>
      </c>
      <c r="C48" s="32">
        <f>SUM(D48:E48)</f>
        <v>595</v>
      </c>
      <c r="D48" s="34">
        <v>292</v>
      </c>
      <c r="E48" s="33">
        <v>303</v>
      </c>
      <c r="F48" s="13">
        <v>49</v>
      </c>
      <c r="G48" s="14">
        <v>0.9983818770226537</v>
      </c>
      <c r="H48" s="32">
        <f>SUM(I48:J48)</f>
        <v>617</v>
      </c>
      <c r="I48" s="32">
        <v>332</v>
      </c>
      <c r="J48" s="32">
        <v>285</v>
      </c>
    </row>
    <row r="49" spans="1:10" ht="13.5">
      <c r="A49" s="35"/>
      <c r="B49" s="36"/>
      <c r="C49" s="37"/>
      <c r="D49" s="37"/>
      <c r="E49" s="38"/>
      <c r="F49" s="39"/>
      <c r="G49" s="14"/>
      <c r="H49" s="37"/>
      <c r="I49" s="37"/>
      <c r="J49" s="37"/>
    </row>
    <row r="50" spans="1:7" ht="13.5">
      <c r="A50" s="15" t="s">
        <v>52</v>
      </c>
      <c r="F50" s="40"/>
      <c r="G50" s="41"/>
    </row>
    <row r="51" ht="13.5">
      <c r="G51" s="42"/>
    </row>
    <row r="52" ht="13.5">
      <c r="G52" s="42"/>
    </row>
    <row r="53" spans="5:7" ht="13.5">
      <c r="E53" s="152"/>
      <c r="F53" s="152"/>
      <c r="G53" s="42"/>
    </row>
    <row r="54" spans="5:7" ht="13.5">
      <c r="E54" s="43"/>
      <c r="F54" s="43"/>
      <c r="G54" s="42"/>
    </row>
    <row r="55" spans="5:7" ht="13.5">
      <c r="E55" s="43"/>
      <c r="F55" s="43"/>
      <c r="G55" s="42"/>
    </row>
    <row r="56" spans="5:7" ht="13.5">
      <c r="E56" s="43"/>
      <c r="F56" s="43"/>
      <c r="G56" s="42"/>
    </row>
    <row r="57" spans="5:7" ht="13.5">
      <c r="E57" s="43"/>
      <c r="F57" s="43"/>
      <c r="G57" s="18"/>
    </row>
    <row r="58" spans="5:6" ht="13.5">
      <c r="E58" s="43"/>
      <c r="F58" s="43"/>
    </row>
    <row r="59" spans="5:6" ht="13.5">
      <c r="E59" s="43"/>
      <c r="F59" s="43"/>
    </row>
    <row r="60" spans="5:6" ht="13.5">
      <c r="E60" s="43"/>
      <c r="F60" s="43"/>
    </row>
    <row r="62" spans="5:6" ht="13.5">
      <c r="E62" s="152"/>
      <c r="F62" s="152"/>
    </row>
    <row r="63" spans="5:6" ht="13.5">
      <c r="E63" s="152">
        <v>15</v>
      </c>
      <c r="F63" s="152"/>
    </row>
    <row r="64" spans="5:6" ht="13.5">
      <c r="E64" s="43"/>
      <c r="F64" s="43"/>
    </row>
    <row r="65" spans="2:7" ht="17.25">
      <c r="B65" s="16" t="s">
        <v>22</v>
      </c>
      <c r="C65" s="140" t="s">
        <v>0</v>
      </c>
      <c r="D65" s="140"/>
      <c r="E65" s="140"/>
      <c r="F65" s="140"/>
      <c r="G65" s="140"/>
    </row>
    <row r="67" spans="1:10" ht="18" customHeight="1">
      <c r="A67" s="16" t="s">
        <v>46</v>
      </c>
      <c r="B67" s="16"/>
      <c r="C67" s="16"/>
      <c r="F67" s="141" t="s">
        <v>53</v>
      </c>
      <c r="G67" s="141"/>
      <c r="H67" s="141"/>
      <c r="I67" s="141"/>
      <c r="J67" s="141"/>
    </row>
    <row r="68" ht="13.5">
      <c r="C68" s="18"/>
    </row>
    <row r="69" spans="1:10" ht="13.5" customHeight="1">
      <c r="A69" s="142" t="s">
        <v>24</v>
      </c>
      <c r="B69" s="144" t="s">
        <v>25</v>
      </c>
      <c r="C69" s="146" t="s">
        <v>6</v>
      </c>
      <c r="D69" s="148" t="s">
        <v>1</v>
      </c>
      <c r="E69" s="148" t="s">
        <v>2</v>
      </c>
      <c r="F69" s="150" t="s">
        <v>24</v>
      </c>
      <c r="G69" s="144" t="s">
        <v>25</v>
      </c>
      <c r="H69" s="146" t="s">
        <v>6</v>
      </c>
      <c r="I69" s="148" t="s">
        <v>1</v>
      </c>
      <c r="J69" s="142" t="s">
        <v>2</v>
      </c>
    </row>
    <row r="70" spans="1:10" ht="13.5" customHeight="1">
      <c r="A70" s="143"/>
      <c r="B70" s="145"/>
      <c r="C70" s="147"/>
      <c r="D70" s="149"/>
      <c r="E70" s="149"/>
      <c r="F70" s="151"/>
      <c r="G70" s="145"/>
      <c r="H70" s="147"/>
      <c r="I70" s="149"/>
      <c r="J70" s="143"/>
    </row>
    <row r="71" spans="1:10" ht="13.5">
      <c r="A71" s="44"/>
      <c r="B71" s="45"/>
      <c r="C71" s="46"/>
      <c r="D71" s="46"/>
      <c r="E71" s="47"/>
      <c r="F71" s="22"/>
      <c r="G71" s="23"/>
      <c r="H71" s="48"/>
      <c r="I71" s="48"/>
      <c r="J71" s="48"/>
    </row>
    <row r="72" spans="1:10" ht="13.5">
      <c r="A72" s="27" t="s">
        <v>37</v>
      </c>
      <c r="B72" s="28"/>
      <c r="C72" s="24">
        <f>SUM(D72:E72)</f>
        <v>2917</v>
      </c>
      <c r="D72" s="24">
        <f>SUM(D74:D78)</f>
        <v>1579</v>
      </c>
      <c r="E72" s="24">
        <f>SUM(E74:E78)</f>
        <v>1338</v>
      </c>
      <c r="F72" s="29" t="s">
        <v>38</v>
      </c>
      <c r="G72" s="28"/>
      <c r="H72" s="24">
        <f>SUM(I72:J72)</f>
        <v>2841</v>
      </c>
      <c r="I72" s="24">
        <f>SUM(I74:I78)</f>
        <v>1188</v>
      </c>
      <c r="J72" s="24">
        <f>SUM(J74:J78)</f>
        <v>1653</v>
      </c>
    </row>
    <row r="73" spans="1:10" ht="13.5">
      <c r="A73" s="25"/>
      <c r="B73" s="14"/>
      <c r="C73" s="30"/>
      <c r="D73" s="30"/>
      <c r="E73" s="31"/>
      <c r="F73" s="13"/>
      <c r="G73" s="14"/>
      <c r="H73" s="30"/>
      <c r="I73" s="30"/>
      <c r="J73" s="31"/>
    </row>
    <row r="74" spans="1:10" ht="13.5">
      <c r="A74" s="25">
        <v>50</v>
      </c>
      <c r="B74" s="14">
        <v>1.0125223613595706</v>
      </c>
      <c r="C74" s="32">
        <f>SUM(D74:E74)</f>
        <v>566</v>
      </c>
      <c r="D74" s="32">
        <v>297</v>
      </c>
      <c r="E74" s="33">
        <v>269</v>
      </c>
      <c r="F74" s="13">
        <v>75</v>
      </c>
      <c r="G74" s="14">
        <v>0.984375</v>
      </c>
      <c r="H74" s="32">
        <f>SUM(I74:J74)</f>
        <v>630</v>
      </c>
      <c r="I74" s="32">
        <v>270</v>
      </c>
      <c r="J74" s="32">
        <v>360</v>
      </c>
    </row>
    <row r="75" spans="1:10" ht="13.5">
      <c r="A75" s="25">
        <v>51</v>
      </c>
      <c r="B75" s="14">
        <v>1.0154639175257731</v>
      </c>
      <c r="C75" s="32">
        <f>SUM(D75:E75)</f>
        <v>591</v>
      </c>
      <c r="D75" s="32">
        <v>314</v>
      </c>
      <c r="E75" s="33">
        <v>277</v>
      </c>
      <c r="F75" s="13">
        <v>76</v>
      </c>
      <c r="G75" s="14">
        <v>0.9678510998307953</v>
      </c>
      <c r="H75" s="32">
        <f>SUM(I75:J75)</f>
        <v>572</v>
      </c>
      <c r="I75" s="32">
        <v>243</v>
      </c>
      <c r="J75" s="32">
        <v>329</v>
      </c>
    </row>
    <row r="76" spans="1:10" ht="13.5">
      <c r="A76" s="25">
        <v>52</v>
      </c>
      <c r="B76" s="14">
        <v>1.018214936247723</v>
      </c>
      <c r="C76" s="32">
        <f>SUM(D76:E76)</f>
        <v>559</v>
      </c>
      <c r="D76" s="32">
        <v>305</v>
      </c>
      <c r="E76" s="33">
        <v>254</v>
      </c>
      <c r="F76" s="13">
        <v>77</v>
      </c>
      <c r="G76" s="14">
        <v>0.9681528662420382</v>
      </c>
      <c r="H76" s="32">
        <f>SUM(I76:J76)</f>
        <v>608</v>
      </c>
      <c r="I76" s="32">
        <v>247</v>
      </c>
      <c r="J76" s="32">
        <v>361</v>
      </c>
    </row>
    <row r="77" spans="1:10" ht="13.5">
      <c r="A77" s="25">
        <v>53</v>
      </c>
      <c r="B77" s="14">
        <v>1.008849557522124</v>
      </c>
      <c r="C77" s="32">
        <f>SUM(D77:E77)</f>
        <v>570</v>
      </c>
      <c r="D77" s="32">
        <v>319</v>
      </c>
      <c r="E77" s="33">
        <v>251</v>
      </c>
      <c r="F77" s="13">
        <v>78</v>
      </c>
      <c r="G77" s="14">
        <v>0.9668508287292817</v>
      </c>
      <c r="H77" s="32">
        <f>SUM(I77:J77)</f>
        <v>525</v>
      </c>
      <c r="I77" s="32">
        <v>215</v>
      </c>
      <c r="J77" s="32">
        <v>310</v>
      </c>
    </row>
    <row r="78" spans="1:10" ht="13.5">
      <c r="A78" s="25">
        <v>54</v>
      </c>
      <c r="B78" s="14">
        <v>1.017741935483871</v>
      </c>
      <c r="C78" s="32">
        <f>SUM(D78:E78)</f>
        <v>631</v>
      </c>
      <c r="D78" s="32">
        <v>344</v>
      </c>
      <c r="E78" s="33">
        <v>287</v>
      </c>
      <c r="F78" s="13">
        <v>79</v>
      </c>
      <c r="G78" s="14">
        <v>0.9730769230769231</v>
      </c>
      <c r="H78" s="32">
        <f>SUM(I78:J78)</f>
        <v>506</v>
      </c>
      <c r="I78" s="32">
        <v>213</v>
      </c>
      <c r="J78" s="32">
        <v>293</v>
      </c>
    </row>
    <row r="79" spans="1:10" ht="13.5">
      <c r="A79" s="25"/>
      <c r="B79" s="14"/>
      <c r="C79" s="30"/>
      <c r="D79" s="30"/>
      <c r="E79" s="31"/>
      <c r="F79" s="13"/>
      <c r="G79" s="14"/>
      <c r="H79" s="30"/>
      <c r="I79" s="30"/>
      <c r="J79" s="30"/>
    </row>
    <row r="80" spans="1:10" ht="13.5">
      <c r="A80" s="27" t="s">
        <v>39</v>
      </c>
      <c r="B80" s="28"/>
      <c r="C80" s="24">
        <f>SUM(D80:E80)</f>
        <v>3717</v>
      </c>
      <c r="D80" s="24">
        <f>SUM(D82:D86)</f>
        <v>1965</v>
      </c>
      <c r="E80" s="24">
        <f>SUM(E82:E86)</f>
        <v>1752</v>
      </c>
      <c r="F80" s="29" t="s">
        <v>40</v>
      </c>
      <c r="G80" s="28"/>
      <c r="H80" s="24">
        <f>SUM(I80:J80)</f>
        <v>1936</v>
      </c>
      <c r="I80" s="24">
        <f>SUM(I82:I86)</f>
        <v>728</v>
      </c>
      <c r="J80" s="24">
        <f>SUM(J82:J86)</f>
        <v>1208</v>
      </c>
    </row>
    <row r="81" spans="1:10" ht="13.5">
      <c r="A81" s="25"/>
      <c r="B81" s="14"/>
      <c r="C81" s="30"/>
      <c r="D81" s="30"/>
      <c r="E81" s="31"/>
      <c r="F81" s="13"/>
      <c r="G81" s="14"/>
      <c r="H81" s="30"/>
      <c r="I81" s="30"/>
      <c r="J81" s="31"/>
    </row>
    <row r="82" spans="1:10" ht="13.5">
      <c r="A82" s="25">
        <v>55</v>
      </c>
      <c r="B82" s="14">
        <v>1.024390243902439</v>
      </c>
      <c r="C82" s="32">
        <f>SUM(D82:E82)</f>
        <v>630</v>
      </c>
      <c r="D82" s="32">
        <v>340</v>
      </c>
      <c r="E82" s="33">
        <v>290</v>
      </c>
      <c r="F82" s="13">
        <v>80</v>
      </c>
      <c r="G82" s="14">
        <v>0.9649484536082474</v>
      </c>
      <c r="H82" s="32">
        <f>SUM(I82:J82)</f>
        <v>468</v>
      </c>
      <c r="I82" s="32">
        <v>196</v>
      </c>
      <c r="J82" s="32">
        <v>272</v>
      </c>
    </row>
    <row r="83" spans="1:10" ht="13.5">
      <c r="A83" s="25">
        <v>56</v>
      </c>
      <c r="B83" s="14">
        <v>0.9912408759124087</v>
      </c>
      <c r="C83" s="32">
        <f>SUM(D83:E83)</f>
        <v>679</v>
      </c>
      <c r="D83" s="32">
        <v>321</v>
      </c>
      <c r="E83" s="33">
        <v>358</v>
      </c>
      <c r="F83" s="13">
        <v>81</v>
      </c>
      <c r="G83" s="14">
        <v>0.972027972027972</v>
      </c>
      <c r="H83" s="32">
        <f>SUM(I83:J83)</f>
        <v>417</v>
      </c>
      <c r="I83" s="32">
        <v>152</v>
      </c>
      <c r="J83" s="32">
        <v>265</v>
      </c>
    </row>
    <row r="84" spans="1:10" ht="13.5">
      <c r="A84" s="25">
        <v>57</v>
      </c>
      <c r="B84" s="14">
        <v>1.0085227272727273</v>
      </c>
      <c r="C84" s="32">
        <f>SUM(D84:E84)</f>
        <v>710</v>
      </c>
      <c r="D84" s="32">
        <v>373</v>
      </c>
      <c r="E84" s="33">
        <v>337</v>
      </c>
      <c r="F84" s="13">
        <v>82</v>
      </c>
      <c r="G84" s="14">
        <v>0.9544303797468354</v>
      </c>
      <c r="H84" s="32">
        <f>SUM(I84:J84)</f>
        <v>377</v>
      </c>
      <c r="I84" s="32">
        <v>131</v>
      </c>
      <c r="J84" s="32">
        <v>246</v>
      </c>
    </row>
    <row r="85" spans="1:10" ht="13.5">
      <c r="A85" s="25">
        <v>58</v>
      </c>
      <c r="B85" s="14">
        <v>1.0087609511889863</v>
      </c>
      <c r="C85" s="32">
        <f>SUM(D85:E85)</f>
        <v>806</v>
      </c>
      <c r="D85" s="32">
        <v>452</v>
      </c>
      <c r="E85" s="33">
        <v>354</v>
      </c>
      <c r="F85" s="13">
        <v>83</v>
      </c>
      <c r="G85" s="14">
        <v>0.9721448467966574</v>
      </c>
      <c r="H85" s="32">
        <f>SUM(I85:J85)</f>
        <v>349</v>
      </c>
      <c r="I85" s="32">
        <v>122</v>
      </c>
      <c r="J85" s="32">
        <v>227</v>
      </c>
    </row>
    <row r="86" spans="1:10" ht="13.5">
      <c r="A86" s="25">
        <v>59</v>
      </c>
      <c r="B86" s="14">
        <v>0.9988801791713325</v>
      </c>
      <c r="C86" s="32">
        <f>SUM(D86:E86)</f>
        <v>892</v>
      </c>
      <c r="D86" s="32">
        <v>479</v>
      </c>
      <c r="E86" s="33">
        <v>413</v>
      </c>
      <c r="F86" s="13">
        <v>84</v>
      </c>
      <c r="G86" s="14">
        <v>0.9393063583815029</v>
      </c>
      <c r="H86" s="32">
        <f>SUM(I86:J86)</f>
        <v>325</v>
      </c>
      <c r="I86" s="32">
        <v>127</v>
      </c>
      <c r="J86" s="32">
        <v>198</v>
      </c>
    </row>
    <row r="87" spans="1:10" ht="13.5">
      <c r="A87" s="25"/>
      <c r="B87" s="14"/>
      <c r="C87" s="30"/>
      <c r="D87" s="30"/>
      <c r="E87" s="31"/>
      <c r="F87" s="13"/>
      <c r="G87" s="14"/>
      <c r="H87" s="30"/>
      <c r="I87" s="30"/>
      <c r="J87" s="30"/>
    </row>
    <row r="88" spans="1:10" ht="13.5">
      <c r="A88" s="27" t="s">
        <v>41</v>
      </c>
      <c r="B88" s="28"/>
      <c r="C88" s="24">
        <f>SUM(D88:E88)</f>
        <v>4632</v>
      </c>
      <c r="D88" s="24">
        <f>SUM(D90:D94)</f>
        <v>2380</v>
      </c>
      <c r="E88" s="24">
        <f>SUM(E90:E94)</f>
        <v>2252</v>
      </c>
      <c r="F88" s="29" t="s">
        <v>3</v>
      </c>
      <c r="G88" s="28"/>
      <c r="H88" s="24">
        <f>SUM(I88:J88)</f>
        <v>1043</v>
      </c>
      <c r="I88" s="24">
        <f>SUM(I90:I94)</f>
        <v>271</v>
      </c>
      <c r="J88" s="24">
        <f>SUM(J90:J94)</f>
        <v>772</v>
      </c>
    </row>
    <row r="89" spans="1:10" ht="13.5">
      <c r="A89" s="25"/>
      <c r="B89" s="14"/>
      <c r="C89" s="30"/>
      <c r="D89" s="30"/>
      <c r="E89" s="31"/>
      <c r="F89" s="13"/>
      <c r="G89" s="14"/>
      <c r="H89" s="30"/>
      <c r="I89" s="30"/>
      <c r="J89" s="31"/>
    </row>
    <row r="90" spans="1:10" ht="13.5">
      <c r="A90" s="25">
        <v>60</v>
      </c>
      <c r="B90" s="14">
        <v>1</v>
      </c>
      <c r="C90" s="32">
        <f>SUM(D90:E90)</f>
        <v>1000</v>
      </c>
      <c r="D90" s="32">
        <v>520</v>
      </c>
      <c r="E90" s="33">
        <v>480</v>
      </c>
      <c r="F90" s="13">
        <v>85</v>
      </c>
      <c r="G90" s="14">
        <v>0.9340277777777778</v>
      </c>
      <c r="H90" s="32">
        <f>SUM(I90:J90)</f>
        <v>269</v>
      </c>
      <c r="I90" s="32">
        <v>88</v>
      </c>
      <c r="J90" s="32">
        <v>181</v>
      </c>
    </row>
    <row r="91" spans="1:10" ht="13.5">
      <c r="A91" s="25">
        <v>61</v>
      </c>
      <c r="B91" s="14">
        <v>1.0036563071297988</v>
      </c>
      <c r="C91" s="32">
        <f>SUM(D91:E91)</f>
        <v>1098</v>
      </c>
      <c r="D91" s="32">
        <v>572</v>
      </c>
      <c r="E91" s="33">
        <v>526</v>
      </c>
      <c r="F91" s="13">
        <v>86</v>
      </c>
      <c r="G91" s="14">
        <v>0.9393939393939394</v>
      </c>
      <c r="H91" s="32">
        <f>SUM(I91:J91)</f>
        <v>248</v>
      </c>
      <c r="I91" s="32">
        <v>60</v>
      </c>
      <c r="J91" s="32">
        <v>188</v>
      </c>
    </row>
    <row r="92" spans="1:10" ht="13.5">
      <c r="A92" s="25">
        <v>62</v>
      </c>
      <c r="B92" s="14">
        <v>0.9860748476936466</v>
      </c>
      <c r="C92" s="32">
        <f>SUM(D92:E92)</f>
        <v>1133</v>
      </c>
      <c r="D92" s="32">
        <v>572</v>
      </c>
      <c r="E92" s="33">
        <v>561</v>
      </c>
      <c r="F92" s="13">
        <v>87</v>
      </c>
      <c r="G92" s="14">
        <v>0.918918918918919</v>
      </c>
      <c r="H92" s="32">
        <f>SUM(I92:J92)</f>
        <v>204</v>
      </c>
      <c r="I92" s="32">
        <v>46</v>
      </c>
      <c r="J92" s="32">
        <v>158</v>
      </c>
    </row>
    <row r="93" spans="1:10" ht="13.5">
      <c r="A93" s="25">
        <v>63</v>
      </c>
      <c r="B93" s="14">
        <v>0.9845971563981043</v>
      </c>
      <c r="C93" s="32">
        <f>SUM(D93:E93)</f>
        <v>831</v>
      </c>
      <c r="D93" s="32">
        <v>425</v>
      </c>
      <c r="E93" s="33">
        <v>406</v>
      </c>
      <c r="F93" s="13">
        <v>88</v>
      </c>
      <c r="G93" s="14">
        <v>0.88268156424581</v>
      </c>
      <c r="H93" s="32">
        <f>SUM(I93:J93)</f>
        <v>158</v>
      </c>
      <c r="I93" s="32">
        <v>40</v>
      </c>
      <c r="J93" s="32">
        <v>118</v>
      </c>
    </row>
    <row r="94" spans="1:10" ht="13.5">
      <c r="A94" s="25">
        <v>64</v>
      </c>
      <c r="B94" s="14">
        <v>0.9810671256454389</v>
      </c>
      <c r="C94" s="32">
        <f>SUM(D94:E94)</f>
        <v>570</v>
      </c>
      <c r="D94" s="32">
        <v>291</v>
      </c>
      <c r="E94" s="33">
        <v>279</v>
      </c>
      <c r="F94" s="13">
        <v>89</v>
      </c>
      <c r="G94" s="14">
        <v>0.8864864864864865</v>
      </c>
      <c r="H94" s="32">
        <f>SUM(I94:J94)</f>
        <v>164</v>
      </c>
      <c r="I94" s="32">
        <v>37</v>
      </c>
      <c r="J94" s="32">
        <v>127</v>
      </c>
    </row>
    <row r="95" spans="1:10" ht="13.5">
      <c r="A95" s="25"/>
      <c r="B95" s="14"/>
      <c r="C95" s="30"/>
      <c r="D95" s="30"/>
      <c r="E95" s="31"/>
      <c r="F95" s="13"/>
      <c r="G95" s="14"/>
      <c r="H95" s="32"/>
      <c r="I95" s="32"/>
      <c r="J95" s="32"/>
    </row>
    <row r="96" spans="1:10" ht="13.5">
      <c r="A96" s="27" t="s">
        <v>42</v>
      </c>
      <c r="B96" s="28"/>
      <c r="C96" s="24">
        <f>SUM(D96:E96)</f>
        <v>4016</v>
      </c>
      <c r="D96" s="24">
        <f>SUM(D98:D102)</f>
        <v>2032</v>
      </c>
      <c r="E96" s="24">
        <f>SUM(E98:E102)</f>
        <v>1984</v>
      </c>
      <c r="F96" s="29" t="s">
        <v>4</v>
      </c>
      <c r="G96" s="28"/>
      <c r="H96" s="24">
        <f>SUM(I96:J96)</f>
        <v>377</v>
      </c>
      <c r="I96" s="24">
        <f>SUM(I98:I102)</f>
        <v>91</v>
      </c>
      <c r="J96" s="24">
        <f>SUM(J98:J102)</f>
        <v>286</v>
      </c>
    </row>
    <row r="97" spans="1:10" ht="13.5">
      <c r="A97" s="25"/>
      <c r="B97" s="14"/>
      <c r="C97" s="30"/>
      <c r="D97" s="30"/>
      <c r="E97" s="31"/>
      <c r="F97" s="13"/>
      <c r="G97" s="14"/>
      <c r="H97" s="30"/>
      <c r="I97" s="30"/>
      <c r="J97" s="31"/>
    </row>
    <row r="98" spans="1:10" ht="13.5">
      <c r="A98" s="25">
        <v>65</v>
      </c>
      <c r="B98" s="14">
        <v>0.9919137466307277</v>
      </c>
      <c r="C98" s="32">
        <f>SUM(D98:E98)</f>
        <v>736</v>
      </c>
      <c r="D98" s="32">
        <v>381</v>
      </c>
      <c r="E98" s="33">
        <v>355</v>
      </c>
      <c r="F98" s="13">
        <v>90</v>
      </c>
      <c r="G98" s="14">
        <v>0.9224806201550387</v>
      </c>
      <c r="H98" s="32">
        <f>SUM(I98:J98)</f>
        <v>119</v>
      </c>
      <c r="I98" s="32">
        <v>35</v>
      </c>
      <c r="J98" s="32">
        <v>84</v>
      </c>
    </row>
    <row r="99" spans="1:10" ht="13.5">
      <c r="A99" s="25">
        <v>66</v>
      </c>
      <c r="B99" s="14">
        <v>1.001240694789082</v>
      </c>
      <c r="C99" s="32">
        <f>SUM(D99:E99)</f>
        <v>807</v>
      </c>
      <c r="D99" s="32">
        <v>405</v>
      </c>
      <c r="E99" s="33">
        <v>402</v>
      </c>
      <c r="F99" s="13">
        <v>91</v>
      </c>
      <c r="G99" s="14">
        <v>0.8875</v>
      </c>
      <c r="H99" s="32">
        <f>SUM(I99:J99)</f>
        <v>71</v>
      </c>
      <c r="I99" s="32">
        <v>19</v>
      </c>
      <c r="J99" s="32">
        <v>52</v>
      </c>
    </row>
    <row r="100" spans="1:10" ht="13.5">
      <c r="A100" s="25">
        <v>67</v>
      </c>
      <c r="B100" s="14">
        <v>0.9884467265725289</v>
      </c>
      <c r="C100" s="32">
        <f>SUM(D100:E100)</f>
        <v>770</v>
      </c>
      <c r="D100" s="32">
        <v>392</v>
      </c>
      <c r="E100" s="33">
        <v>378</v>
      </c>
      <c r="F100" s="13">
        <v>92</v>
      </c>
      <c r="G100" s="14">
        <v>0.9418604651162791</v>
      </c>
      <c r="H100" s="32">
        <f>SUM(I100:J100)</f>
        <v>81</v>
      </c>
      <c r="I100" s="32">
        <v>17</v>
      </c>
      <c r="J100" s="32">
        <v>64</v>
      </c>
    </row>
    <row r="101" spans="1:10" ht="13.5">
      <c r="A101" s="25">
        <v>68</v>
      </c>
      <c r="B101" s="14">
        <v>1.001140250855188</v>
      </c>
      <c r="C101" s="32">
        <f>SUM(D101:E101)</f>
        <v>878</v>
      </c>
      <c r="D101" s="32">
        <v>456</v>
      </c>
      <c r="E101" s="33">
        <v>422</v>
      </c>
      <c r="F101" s="13">
        <v>93</v>
      </c>
      <c r="G101" s="14">
        <v>0.9066666666666666</v>
      </c>
      <c r="H101" s="32">
        <f>SUM(I101:J101)</f>
        <v>68</v>
      </c>
      <c r="I101" s="32">
        <v>14</v>
      </c>
      <c r="J101" s="32">
        <v>54</v>
      </c>
    </row>
    <row r="102" spans="1:10" ht="13.5">
      <c r="A102" s="25">
        <v>69</v>
      </c>
      <c r="B102" s="14">
        <v>1.0012135922330097</v>
      </c>
      <c r="C102" s="32">
        <f>SUM(D102:E102)</f>
        <v>825</v>
      </c>
      <c r="D102" s="32">
        <v>398</v>
      </c>
      <c r="E102" s="33">
        <v>427</v>
      </c>
      <c r="F102" s="13">
        <v>94</v>
      </c>
      <c r="G102" s="14">
        <v>0.76</v>
      </c>
      <c r="H102" s="32">
        <f>SUM(I102:J102)</f>
        <v>38</v>
      </c>
      <c r="I102" s="32">
        <v>6</v>
      </c>
      <c r="J102" s="32">
        <v>32</v>
      </c>
    </row>
    <row r="103" spans="1:10" ht="13.5">
      <c r="A103" s="25"/>
      <c r="B103" s="14"/>
      <c r="C103" s="30"/>
      <c r="D103" s="30"/>
      <c r="E103" s="31"/>
      <c r="F103" s="13"/>
      <c r="G103" s="14"/>
      <c r="H103" s="32"/>
      <c r="I103" s="32"/>
      <c r="J103" s="32"/>
    </row>
    <row r="104" spans="1:10" ht="13.5">
      <c r="A104" s="27" t="s">
        <v>43</v>
      </c>
      <c r="B104" s="28"/>
      <c r="C104" s="24">
        <f>SUM(D104:E104)</f>
        <v>3313</v>
      </c>
      <c r="D104" s="24">
        <f>SUM(D106:D110)</f>
        <v>1553</v>
      </c>
      <c r="E104" s="24">
        <f>SUM(E106:E110)</f>
        <v>1760</v>
      </c>
      <c r="F104" s="29" t="s">
        <v>5</v>
      </c>
      <c r="G104" s="28"/>
      <c r="H104" s="24">
        <f>SUM(I104:J104)</f>
        <v>128</v>
      </c>
      <c r="I104" s="24">
        <f>SUM(I106:I110)</f>
        <v>22</v>
      </c>
      <c r="J104" s="24">
        <f>SUM(J106:J110)</f>
        <v>106</v>
      </c>
    </row>
    <row r="105" spans="1:10" ht="13.5">
      <c r="A105" s="25" t="s">
        <v>44</v>
      </c>
      <c r="B105" s="14"/>
      <c r="C105" s="30"/>
      <c r="D105" s="30"/>
      <c r="E105" s="31"/>
      <c r="F105" s="13"/>
      <c r="G105" s="14"/>
      <c r="H105" s="30"/>
      <c r="I105" s="30"/>
      <c r="J105" s="31"/>
    </row>
    <row r="106" spans="1:10" ht="13.5">
      <c r="A106" s="25">
        <v>70</v>
      </c>
      <c r="B106" s="14">
        <v>0.9955817378497791</v>
      </c>
      <c r="C106" s="32">
        <f>SUM(D106:E106)</f>
        <v>676</v>
      </c>
      <c r="D106" s="32">
        <v>345</v>
      </c>
      <c r="E106" s="33">
        <v>331</v>
      </c>
      <c r="F106" s="13">
        <v>95</v>
      </c>
      <c r="G106" s="14">
        <v>0.8928571428571429</v>
      </c>
      <c r="H106" s="32">
        <f>SUM(I106:J106)</f>
        <v>50</v>
      </c>
      <c r="I106" s="32">
        <v>9</v>
      </c>
      <c r="J106" s="32">
        <v>41</v>
      </c>
    </row>
    <row r="107" spans="1:10" ht="13.5">
      <c r="A107" s="25">
        <v>71</v>
      </c>
      <c r="B107" s="14">
        <v>0.9898477157360406</v>
      </c>
      <c r="C107" s="32">
        <f>SUM(D107:E107)</f>
        <v>585</v>
      </c>
      <c r="D107" s="32">
        <v>261</v>
      </c>
      <c r="E107" s="33">
        <v>324</v>
      </c>
      <c r="F107" s="13">
        <v>96</v>
      </c>
      <c r="G107" s="14">
        <v>0.7297297297297297</v>
      </c>
      <c r="H107" s="32">
        <f>SUM(I107:J107)</f>
        <v>27</v>
      </c>
      <c r="I107" s="32">
        <v>4</v>
      </c>
      <c r="J107" s="32">
        <v>23</v>
      </c>
    </row>
    <row r="108" spans="1:10" ht="13.5">
      <c r="A108" s="25">
        <v>72</v>
      </c>
      <c r="B108" s="14">
        <v>0.9815340909090909</v>
      </c>
      <c r="C108" s="32">
        <f>SUM(D108:E108)</f>
        <v>691</v>
      </c>
      <c r="D108" s="32">
        <v>345</v>
      </c>
      <c r="E108" s="33">
        <v>346</v>
      </c>
      <c r="F108" s="13">
        <v>97</v>
      </c>
      <c r="G108" s="14">
        <v>0.8</v>
      </c>
      <c r="H108" s="32">
        <f>SUM(I108:J108)</f>
        <v>24</v>
      </c>
      <c r="I108" s="32">
        <v>7</v>
      </c>
      <c r="J108" s="32">
        <v>17</v>
      </c>
    </row>
    <row r="109" spans="1:10" ht="13.5">
      <c r="A109" s="25">
        <v>73</v>
      </c>
      <c r="B109" s="14">
        <v>0.9821958456973294</v>
      </c>
      <c r="C109" s="32">
        <f>SUM(D109:E109)</f>
        <v>662</v>
      </c>
      <c r="D109" s="34">
        <v>295</v>
      </c>
      <c r="E109" s="33">
        <v>367</v>
      </c>
      <c r="F109" s="13">
        <v>98</v>
      </c>
      <c r="G109" s="14">
        <v>0.7619047619047619</v>
      </c>
      <c r="H109" s="32">
        <f>SUM(I109:J109)</f>
        <v>16</v>
      </c>
      <c r="I109" s="32">
        <v>2</v>
      </c>
      <c r="J109" s="32">
        <v>14</v>
      </c>
    </row>
    <row r="110" spans="1:10" ht="13.5">
      <c r="A110" s="25">
        <v>74</v>
      </c>
      <c r="B110" s="14">
        <v>0.9858956276445698</v>
      </c>
      <c r="C110" s="32">
        <f>SUM(D110:E110)</f>
        <v>699</v>
      </c>
      <c r="D110" s="32">
        <v>307</v>
      </c>
      <c r="E110" s="32">
        <v>392</v>
      </c>
      <c r="F110" s="13">
        <v>99</v>
      </c>
      <c r="G110" s="14">
        <v>0.7857142857142857</v>
      </c>
      <c r="H110" s="32">
        <f>SUM(I110:J110)</f>
        <v>11</v>
      </c>
      <c r="I110" s="32">
        <v>0</v>
      </c>
      <c r="J110" s="32">
        <v>11</v>
      </c>
    </row>
    <row r="111" spans="1:10" ht="13.5">
      <c r="A111" s="25"/>
      <c r="B111" s="14"/>
      <c r="C111" s="49"/>
      <c r="D111" s="49"/>
      <c r="E111" s="31"/>
      <c r="F111" s="13"/>
      <c r="G111" s="14"/>
      <c r="H111" s="32"/>
      <c r="I111" s="32"/>
      <c r="J111" s="32"/>
    </row>
    <row r="112" spans="1:10" ht="13.5">
      <c r="A112" s="25"/>
      <c r="B112" s="14"/>
      <c r="C112" s="49"/>
      <c r="D112" s="49"/>
      <c r="E112" s="31"/>
      <c r="F112" s="29" t="s">
        <v>7</v>
      </c>
      <c r="G112" s="28"/>
      <c r="H112" s="24">
        <f>SUM(I112:J112)</f>
        <v>20</v>
      </c>
      <c r="I112" s="24">
        <v>2</v>
      </c>
      <c r="J112" s="24">
        <v>18</v>
      </c>
    </row>
    <row r="113" spans="1:10" ht="13.5">
      <c r="A113" s="35"/>
      <c r="B113" s="36"/>
      <c r="C113" s="37"/>
      <c r="D113" s="37"/>
      <c r="E113" s="38"/>
      <c r="F113" s="50"/>
      <c r="G113" s="51"/>
      <c r="H113" s="24"/>
      <c r="I113" s="24"/>
      <c r="J113" s="24"/>
    </row>
    <row r="114" s="52" customFormat="1" ht="13.5">
      <c r="D114" s="18"/>
    </row>
    <row r="115" spans="1:7" ht="13.5">
      <c r="A115" s="153" t="s">
        <v>8</v>
      </c>
      <c r="B115" s="153"/>
      <c r="C115" s="53" t="s">
        <v>6</v>
      </c>
      <c r="D115" s="53"/>
      <c r="E115" s="53" t="s">
        <v>1</v>
      </c>
      <c r="F115" s="53"/>
      <c r="G115" s="53" t="s">
        <v>2</v>
      </c>
    </row>
    <row r="116" spans="1:7" ht="13.5">
      <c r="A116" s="54"/>
      <c r="B116" s="54"/>
      <c r="C116" s="53"/>
      <c r="D116" s="53"/>
      <c r="E116" s="53"/>
      <c r="F116" s="53"/>
      <c r="G116" s="53"/>
    </row>
    <row r="117" spans="1:7" ht="13.5">
      <c r="A117" s="153" t="s">
        <v>9</v>
      </c>
      <c r="B117" s="153"/>
      <c r="C117" s="55">
        <f>SUM(C10+C18+C26)</f>
        <v>6017</v>
      </c>
      <c r="D117" s="55"/>
      <c r="E117" s="55">
        <f>SUM(D10+D18+D26)</f>
        <v>3069</v>
      </c>
      <c r="F117" s="55"/>
      <c r="G117" s="55">
        <f>SUM(E10+E18+E26)</f>
        <v>2948</v>
      </c>
    </row>
    <row r="118" spans="1:7" ht="13.5">
      <c r="A118" s="54"/>
      <c r="B118" s="54"/>
      <c r="C118" s="56"/>
      <c r="D118" s="55"/>
      <c r="E118" s="56"/>
      <c r="F118" s="56"/>
      <c r="G118" s="56"/>
    </row>
    <row r="119" spans="1:7" ht="13.5">
      <c r="A119" s="153" t="s">
        <v>10</v>
      </c>
      <c r="B119" s="153"/>
      <c r="C119" s="55">
        <f>SUM(C34+C42+H10+H18+H26+H34+H42+C72+C80+C88)</f>
        <v>33613</v>
      </c>
      <c r="D119" s="55"/>
      <c r="E119" s="55">
        <f>SUM(D34+D42+I10+I18+I26+I34+I42+D72+D80+D88)</f>
        <v>17603</v>
      </c>
      <c r="F119" s="55"/>
      <c r="G119" s="55">
        <f>SUM(E34+E42+J10+J18+J26+J34+J42+E72+E80+E88)</f>
        <v>16010</v>
      </c>
    </row>
    <row r="120" spans="1:7" ht="13.5">
      <c r="A120" s="27"/>
      <c r="B120" s="27"/>
      <c r="C120" s="55"/>
      <c r="D120" s="55"/>
      <c r="E120" s="55"/>
      <c r="F120" s="56"/>
      <c r="G120" s="55"/>
    </row>
    <row r="121" spans="1:7" ht="13.5">
      <c r="A121" s="153" t="s">
        <v>17</v>
      </c>
      <c r="B121" s="153"/>
      <c r="C121" s="55">
        <f>SUM(C96+C104+H72+H80+H88+H96+H104+H112)</f>
        <v>13674</v>
      </c>
      <c r="D121" s="55"/>
      <c r="E121" s="55">
        <f>SUM(D96+D104+I72+I80+I88+I96+I104+I112)</f>
        <v>5887</v>
      </c>
      <c r="F121" s="55"/>
      <c r="G121" s="55">
        <f>SUM(E96+E104+J72+J80+J88+J96+J104+J112)</f>
        <v>7787</v>
      </c>
    </row>
    <row r="122" spans="1:7" ht="13.5">
      <c r="A122" s="54"/>
      <c r="B122" s="54"/>
      <c r="C122" s="56"/>
      <c r="D122" s="55"/>
      <c r="E122" s="56"/>
      <c r="F122" s="56"/>
      <c r="G122" s="56"/>
    </row>
    <row r="123" spans="1:7" ht="13.5">
      <c r="A123" s="153" t="s">
        <v>12</v>
      </c>
      <c r="B123" s="153"/>
      <c r="C123" s="55">
        <f>SUM(H72+H80+H88+H96+H104+H112)</f>
        <v>6345</v>
      </c>
      <c r="D123" s="55"/>
      <c r="E123" s="55">
        <f>SUM(I72+I80+I88+I96+I104+I112)</f>
        <v>2302</v>
      </c>
      <c r="F123" s="55"/>
      <c r="G123" s="55">
        <f>SUM(J72+J80+J88+J96+J104+J112)</f>
        <v>4043</v>
      </c>
    </row>
    <row r="124" spans="1:8" ht="13.5">
      <c r="A124" s="27"/>
      <c r="B124" s="27"/>
      <c r="C124" s="54"/>
      <c r="D124" s="55"/>
      <c r="E124" s="53"/>
      <c r="F124" s="57"/>
      <c r="G124" s="53"/>
      <c r="H124" s="57"/>
    </row>
    <row r="125" spans="1:8" ht="13.5">
      <c r="A125" s="44"/>
      <c r="B125" s="44"/>
      <c r="C125" s="44"/>
      <c r="D125" s="56"/>
      <c r="E125" s="56"/>
      <c r="F125" s="56"/>
      <c r="G125" s="56"/>
      <c r="H125" s="56"/>
    </row>
    <row r="126" spans="1:8" ht="13.5">
      <c r="A126" s="44"/>
      <c r="B126" s="44"/>
      <c r="C126" s="44"/>
      <c r="D126" s="56"/>
      <c r="E126" s="152">
        <v>16</v>
      </c>
      <c r="F126" s="152"/>
      <c r="G126" s="56"/>
      <c r="H126" s="56"/>
    </row>
    <row r="127" spans="1:8" ht="13.5">
      <c r="A127" s="44"/>
      <c r="B127" s="44"/>
      <c r="C127" s="44"/>
      <c r="D127" s="56"/>
      <c r="E127" s="56"/>
      <c r="F127" s="56"/>
      <c r="G127" s="56"/>
      <c r="H127" s="56"/>
    </row>
    <row r="128" spans="1:8" ht="13.5">
      <c r="A128" s="44"/>
      <c r="B128" s="44"/>
      <c r="C128" s="56"/>
      <c r="D128" s="56"/>
      <c r="E128" s="56"/>
      <c r="F128" s="56"/>
      <c r="G128" s="56"/>
      <c r="H128" s="56"/>
    </row>
    <row r="129" spans="1:2" ht="13.5">
      <c r="A129" s="58"/>
      <c r="B129" s="58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3:F53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84" sqref="E84"/>
    </sheetView>
  </sheetViews>
  <sheetFormatPr defaultColWidth="9.00390625" defaultRowHeight="13.5"/>
  <cols>
    <col min="1" max="1" width="10.625" style="15" customWidth="1"/>
    <col min="2" max="2" width="8.125" style="15" customWidth="1"/>
    <col min="3" max="5" width="9.00390625" style="15" customWidth="1"/>
    <col min="6" max="6" width="10.625" style="15" customWidth="1"/>
    <col min="7" max="7" width="8.125" style="15" customWidth="1"/>
    <col min="8" max="16384" width="9.00390625" style="15" customWidth="1"/>
  </cols>
  <sheetData>
    <row r="2" spans="2:7" ht="17.25">
      <c r="B2" s="16" t="s">
        <v>22</v>
      </c>
      <c r="C2" s="140" t="s">
        <v>0</v>
      </c>
      <c r="D2" s="140"/>
      <c r="E2" s="140"/>
      <c r="F2" s="140"/>
      <c r="G2" s="140"/>
    </row>
    <row r="4" spans="1:10" ht="18" customHeight="1">
      <c r="A4" s="16" t="s">
        <v>47</v>
      </c>
      <c r="B4" s="16"/>
      <c r="F4" s="141" t="s">
        <v>53</v>
      </c>
      <c r="G4" s="141"/>
      <c r="H4" s="141"/>
      <c r="I4" s="141"/>
      <c r="J4" s="141"/>
    </row>
    <row r="5" ht="13.5">
      <c r="C5" s="18"/>
    </row>
    <row r="6" spans="1:10" ht="13.5" customHeight="1">
      <c r="A6" s="142" t="s">
        <v>54</v>
      </c>
      <c r="B6" s="144" t="s">
        <v>55</v>
      </c>
      <c r="C6" s="146" t="s">
        <v>18</v>
      </c>
      <c r="D6" s="148" t="s">
        <v>19</v>
      </c>
      <c r="E6" s="148" t="s">
        <v>20</v>
      </c>
      <c r="F6" s="150" t="s">
        <v>54</v>
      </c>
      <c r="G6" s="144" t="s">
        <v>55</v>
      </c>
      <c r="H6" s="146" t="s">
        <v>18</v>
      </c>
      <c r="I6" s="148" t="s">
        <v>19</v>
      </c>
      <c r="J6" s="142" t="s">
        <v>20</v>
      </c>
    </row>
    <row r="7" spans="1:10" ht="13.5" customHeight="1">
      <c r="A7" s="143"/>
      <c r="B7" s="145"/>
      <c r="C7" s="147"/>
      <c r="D7" s="149"/>
      <c r="E7" s="149"/>
      <c r="F7" s="151"/>
      <c r="G7" s="145"/>
      <c r="H7" s="147"/>
      <c r="I7" s="149"/>
      <c r="J7" s="143"/>
    </row>
    <row r="8" spans="1:10" ht="14.25">
      <c r="A8" s="19" t="s">
        <v>56</v>
      </c>
      <c r="B8" s="20"/>
      <c r="C8" s="21">
        <f>C10+C18+C26+C34+C42+H10+H18+H26+H34+H42+C72+C80+C88+C96+C104+H72+H80+H88+H96+H104+H112</f>
        <v>74256</v>
      </c>
      <c r="D8" s="21">
        <f>D10+D18+D26+D34+D42+I10+I18+I26+I34+I42+D72+D80+D88+D96+D104+I72+I80+I88+I96+I104+I112</f>
        <v>36265</v>
      </c>
      <c r="E8" s="21">
        <f>E10+E18+E26+E34+E42+J10+J18+J26+J34+J42+E72+E80+E88+E96+E104+J72+J80+J88+J96+J104+J112</f>
        <v>37991</v>
      </c>
      <c r="F8" s="22"/>
      <c r="G8" s="23"/>
      <c r="H8" s="59"/>
      <c r="I8" s="59"/>
      <c r="J8" s="59"/>
    </row>
    <row r="9" spans="1:10" ht="13.5">
      <c r="A9" s="25"/>
      <c r="B9" s="14"/>
      <c r="C9" s="24"/>
      <c r="D9" s="24"/>
      <c r="E9" s="26"/>
      <c r="F9" s="22"/>
      <c r="G9" s="23"/>
      <c r="H9" s="24"/>
      <c r="I9" s="24"/>
      <c r="J9" s="24"/>
    </row>
    <row r="10" spans="1:10" ht="13.5">
      <c r="A10" s="27" t="s">
        <v>57</v>
      </c>
      <c r="B10" s="28"/>
      <c r="C10" s="24">
        <f>SUM(D10:E10)</f>
        <v>2953</v>
      </c>
      <c r="D10" s="24">
        <f>SUM(D12:D16)</f>
        <v>1500</v>
      </c>
      <c r="E10" s="24">
        <f>SUM(E12:E16)</f>
        <v>1453</v>
      </c>
      <c r="F10" s="29" t="s">
        <v>58</v>
      </c>
      <c r="G10" s="28"/>
      <c r="H10" s="24">
        <f>SUM(I10:J10)</f>
        <v>4301</v>
      </c>
      <c r="I10" s="24">
        <f>SUM(I12:I16)</f>
        <v>2248</v>
      </c>
      <c r="J10" s="24">
        <f>SUM(J12:J16)</f>
        <v>2053</v>
      </c>
    </row>
    <row r="11" spans="1:10" ht="13.5">
      <c r="A11" s="25"/>
      <c r="B11" s="14"/>
      <c r="C11" s="30"/>
      <c r="D11" s="30"/>
      <c r="E11" s="31"/>
      <c r="F11" s="13"/>
      <c r="G11" s="14"/>
      <c r="H11" s="30"/>
      <c r="I11" s="30"/>
      <c r="J11" s="30"/>
    </row>
    <row r="12" spans="1:10" ht="13.5">
      <c r="A12" s="25">
        <v>0</v>
      </c>
      <c r="B12" s="14"/>
      <c r="C12" s="32">
        <f>SUM(D12:E12)</f>
        <v>617</v>
      </c>
      <c r="D12" s="32">
        <v>303</v>
      </c>
      <c r="E12" s="33">
        <v>314</v>
      </c>
      <c r="F12" s="13">
        <v>25</v>
      </c>
      <c r="G12" s="14">
        <v>1.0197693574958815</v>
      </c>
      <c r="H12" s="32">
        <f>SUM(I12:J12)</f>
        <v>838</v>
      </c>
      <c r="I12" s="32">
        <v>429</v>
      </c>
      <c r="J12" s="32">
        <v>409</v>
      </c>
    </row>
    <row r="13" spans="1:10" ht="13.5">
      <c r="A13" s="25">
        <v>1</v>
      </c>
      <c r="B13" s="14">
        <v>1.0077720207253886</v>
      </c>
      <c r="C13" s="32">
        <f>SUM(D13:E13)</f>
        <v>594</v>
      </c>
      <c r="D13" s="32">
        <v>292</v>
      </c>
      <c r="E13" s="33">
        <v>302</v>
      </c>
      <c r="F13" s="13">
        <v>26</v>
      </c>
      <c r="G13" s="14">
        <v>1.0047846889952152</v>
      </c>
      <c r="H13" s="32">
        <f>SUM(I13:J13)</f>
        <v>826</v>
      </c>
      <c r="I13" s="32">
        <v>462</v>
      </c>
      <c r="J13" s="32">
        <v>364</v>
      </c>
    </row>
    <row r="14" spans="1:10" ht="13.5">
      <c r="A14" s="25">
        <v>2</v>
      </c>
      <c r="B14" s="14">
        <v>0.9785714285714285</v>
      </c>
      <c r="C14" s="32">
        <f>SUM(D14:E14)</f>
        <v>597</v>
      </c>
      <c r="D14" s="32">
        <v>297</v>
      </c>
      <c r="E14" s="33">
        <v>300</v>
      </c>
      <c r="F14" s="13">
        <v>27</v>
      </c>
      <c r="G14" s="14">
        <v>0.966044142614601</v>
      </c>
      <c r="H14" s="32">
        <f>SUM(I14:J14)</f>
        <v>900</v>
      </c>
      <c r="I14" s="32">
        <v>472</v>
      </c>
      <c r="J14" s="32">
        <v>428</v>
      </c>
    </row>
    <row r="15" spans="1:10" ht="13.5">
      <c r="A15" s="25">
        <v>3</v>
      </c>
      <c r="B15" s="14">
        <v>0.9858156028368794</v>
      </c>
      <c r="C15" s="32">
        <f>SUM(D15:E15)</f>
        <v>591</v>
      </c>
      <c r="D15" s="32">
        <v>299</v>
      </c>
      <c r="E15" s="33">
        <v>292</v>
      </c>
      <c r="F15" s="13">
        <v>28</v>
      </c>
      <c r="G15" s="14">
        <v>0.9950738916256158</v>
      </c>
      <c r="H15" s="32">
        <f>SUM(I15:J15)</f>
        <v>843</v>
      </c>
      <c r="I15" s="32">
        <v>423</v>
      </c>
      <c r="J15" s="32">
        <v>420</v>
      </c>
    </row>
    <row r="16" spans="1:10" ht="13.5">
      <c r="A16" s="25">
        <v>4</v>
      </c>
      <c r="B16" s="14">
        <v>0.989247311827957</v>
      </c>
      <c r="C16" s="32">
        <f>SUM(D16:E16)</f>
        <v>554</v>
      </c>
      <c r="D16" s="32">
        <v>309</v>
      </c>
      <c r="E16" s="33">
        <v>245</v>
      </c>
      <c r="F16" s="13">
        <v>29</v>
      </c>
      <c r="G16" s="14">
        <v>1.0015290519877675</v>
      </c>
      <c r="H16" s="32">
        <f>SUM(I16:J16)</f>
        <v>894</v>
      </c>
      <c r="I16" s="32">
        <v>462</v>
      </c>
      <c r="J16" s="32">
        <v>432</v>
      </c>
    </row>
    <row r="17" spans="1:10" ht="13.5">
      <c r="A17" s="25"/>
      <c r="B17" s="14"/>
      <c r="C17" s="30"/>
      <c r="D17" s="30"/>
      <c r="E17" s="31"/>
      <c r="F17" s="13"/>
      <c r="G17" s="14"/>
      <c r="H17" s="30"/>
      <c r="I17" s="30"/>
      <c r="J17" s="30"/>
    </row>
    <row r="18" spans="1:10" ht="13.5">
      <c r="A18" s="27" t="s">
        <v>59</v>
      </c>
      <c r="B18" s="28"/>
      <c r="C18" s="24">
        <f>SUM(D18:E18)</f>
        <v>2950</v>
      </c>
      <c r="D18" s="24">
        <f>SUM(D20:D24)</f>
        <v>1500</v>
      </c>
      <c r="E18" s="24">
        <f>SUM(E20:E24)</f>
        <v>1450</v>
      </c>
      <c r="F18" s="29" t="s">
        <v>60</v>
      </c>
      <c r="G18" s="28"/>
      <c r="H18" s="24">
        <f>SUM(I18:J18)</f>
        <v>5007</v>
      </c>
      <c r="I18" s="24">
        <f>SUM(I20:I24)</f>
        <v>2583</v>
      </c>
      <c r="J18" s="24">
        <f>SUM(J20:J24)</f>
        <v>2424</v>
      </c>
    </row>
    <row r="19" spans="1:10" ht="13.5">
      <c r="A19" s="25"/>
      <c r="B19" s="14"/>
      <c r="C19" s="30"/>
      <c r="D19" s="30"/>
      <c r="E19" s="31"/>
      <c r="F19" s="13"/>
      <c r="G19" s="14"/>
      <c r="H19" s="30"/>
      <c r="I19" s="30"/>
      <c r="J19" s="30"/>
    </row>
    <row r="20" spans="1:10" ht="13.5">
      <c r="A20" s="25">
        <v>5</v>
      </c>
      <c r="B20" s="14">
        <v>1.0025510204081634</v>
      </c>
      <c r="C20" s="32">
        <f>SUM(D20:E20)</f>
        <v>577</v>
      </c>
      <c r="D20" s="32">
        <v>303</v>
      </c>
      <c r="E20" s="33">
        <v>274</v>
      </c>
      <c r="F20" s="13">
        <v>30</v>
      </c>
      <c r="G20" s="14">
        <v>1.0033783783783783</v>
      </c>
      <c r="H20" s="32">
        <f>SUM(I20:J20)</f>
        <v>923</v>
      </c>
      <c r="I20" s="32">
        <v>465</v>
      </c>
      <c r="J20" s="32">
        <v>458</v>
      </c>
    </row>
    <row r="21" spans="1:10" ht="13.5">
      <c r="A21" s="25">
        <v>6</v>
      </c>
      <c r="B21" s="14">
        <v>0.9656862745098039</v>
      </c>
      <c r="C21" s="32">
        <f>SUM(D21:E21)</f>
        <v>541</v>
      </c>
      <c r="D21" s="32">
        <v>274</v>
      </c>
      <c r="E21" s="33">
        <v>267</v>
      </c>
      <c r="F21" s="13">
        <v>31</v>
      </c>
      <c r="G21" s="14">
        <v>0.9775784753363229</v>
      </c>
      <c r="H21" s="32">
        <f>SUM(I21:J21)</f>
        <v>898</v>
      </c>
      <c r="I21" s="32">
        <v>476</v>
      </c>
      <c r="J21" s="32">
        <v>422</v>
      </c>
    </row>
    <row r="22" spans="1:10" ht="13.5">
      <c r="A22" s="25">
        <v>7</v>
      </c>
      <c r="B22" s="14">
        <v>0.9976635514018691</v>
      </c>
      <c r="C22" s="32">
        <f>SUM(D22:E22)</f>
        <v>608</v>
      </c>
      <c r="D22" s="32">
        <v>298</v>
      </c>
      <c r="E22" s="33">
        <v>310</v>
      </c>
      <c r="F22" s="13">
        <v>32</v>
      </c>
      <c r="G22" s="14">
        <v>1.0014204545454546</v>
      </c>
      <c r="H22" s="32">
        <f>SUM(I22:J22)</f>
        <v>1026</v>
      </c>
      <c r="I22" s="32">
        <v>543</v>
      </c>
      <c r="J22" s="32">
        <v>483</v>
      </c>
    </row>
    <row r="23" spans="1:10" ht="13.5">
      <c r="A23" s="25">
        <v>8</v>
      </c>
      <c r="B23" s="14">
        <v>1.0070921985815602</v>
      </c>
      <c r="C23" s="32">
        <f>SUM(D23:E23)</f>
        <v>623</v>
      </c>
      <c r="D23" s="32">
        <v>320</v>
      </c>
      <c r="E23" s="33">
        <v>303</v>
      </c>
      <c r="F23" s="13">
        <v>33</v>
      </c>
      <c r="G23" s="14">
        <v>0.9864661654135338</v>
      </c>
      <c r="H23" s="32">
        <f>SUM(I23:J23)</f>
        <v>1052</v>
      </c>
      <c r="I23" s="32">
        <v>522</v>
      </c>
      <c r="J23" s="32">
        <v>530</v>
      </c>
    </row>
    <row r="24" spans="1:10" ht="13.5">
      <c r="A24" s="25">
        <v>9</v>
      </c>
      <c r="B24" s="14">
        <v>0.9928571428571429</v>
      </c>
      <c r="C24" s="32">
        <f>SUM(D24:E24)</f>
        <v>601</v>
      </c>
      <c r="D24" s="32">
        <v>305</v>
      </c>
      <c r="E24" s="33">
        <v>296</v>
      </c>
      <c r="F24" s="13">
        <v>34</v>
      </c>
      <c r="G24" s="14">
        <v>0.9972972972972973</v>
      </c>
      <c r="H24" s="32">
        <f>SUM(I24:J24)</f>
        <v>1108</v>
      </c>
      <c r="I24" s="32">
        <v>577</v>
      </c>
      <c r="J24" s="32">
        <v>531</v>
      </c>
    </row>
    <row r="25" spans="1:10" ht="13.5">
      <c r="A25" s="25"/>
      <c r="B25" s="14"/>
      <c r="C25" s="30"/>
      <c r="D25" s="30"/>
      <c r="E25" s="31"/>
      <c r="F25" s="13"/>
      <c r="G25" s="14"/>
      <c r="H25" s="30"/>
      <c r="I25" s="30"/>
      <c r="J25" s="30"/>
    </row>
    <row r="26" spans="1:10" ht="13.5">
      <c r="A26" s="27" t="s">
        <v>61</v>
      </c>
      <c r="B26" s="28"/>
      <c r="C26" s="24">
        <f>SUM(D26:E26)</f>
        <v>3063</v>
      </c>
      <c r="D26" s="24">
        <f>SUM(D28:D32)</f>
        <v>1549</v>
      </c>
      <c r="E26" s="24">
        <f>SUM(E28:E32)</f>
        <v>1514</v>
      </c>
      <c r="F26" s="29" t="s">
        <v>62</v>
      </c>
      <c r="G26" s="28"/>
      <c r="H26" s="24">
        <f>SUM(I26:J26)</f>
        <v>5958</v>
      </c>
      <c r="I26" s="24">
        <f>SUM(I28:I32)</f>
        <v>3112</v>
      </c>
      <c r="J26" s="24">
        <f>SUM(J28:J32)</f>
        <v>2846</v>
      </c>
    </row>
    <row r="27" spans="1:10" ht="13.5">
      <c r="A27" s="25"/>
      <c r="B27" s="14"/>
      <c r="C27" s="30"/>
      <c r="D27" s="30"/>
      <c r="E27" s="31"/>
      <c r="F27" s="13"/>
      <c r="G27" s="14"/>
      <c r="H27" s="30"/>
      <c r="I27" s="30"/>
      <c r="J27" s="30"/>
    </row>
    <row r="28" spans="1:10" ht="13.5">
      <c r="A28" s="25">
        <v>10</v>
      </c>
      <c r="B28" s="14">
        <v>1.0073710073710074</v>
      </c>
      <c r="C28" s="32">
        <f>SUM(D28:E28)</f>
        <v>599</v>
      </c>
      <c r="D28" s="32">
        <v>315</v>
      </c>
      <c r="E28" s="33">
        <v>284</v>
      </c>
      <c r="F28" s="13">
        <v>35</v>
      </c>
      <c r="G28" s="14">
        <v>0.9964454976303317</v>
      </c>
      <c r="H28" s="32">
        <f>SUM(I28:J28)</f>
        <v>1186</v>
      </c>
      <c r="I28" s="32">
        <v>621</v>
      </c>
      <c r="J28" s="32">
        <v>565</v>
      </c>
    </row>
    <row r="29" spans="1:10" ht="13.5">
      <c r="A29" s="25">
        <v>11</v>
      </c>
      <c r="B29" s="14">
        <v>0.9926108374384236</v>
      </c>
      <c r="C29" s="32">
        <f>SUM(D29:E29)</f>
        <v>637</v>
      </c>
      <c r="D29" s="32">
        <v>322</v>
      </c>
      <c r="E29" s="33">
        <v>315</v>
      </c>
      <c r="F29" s="13">
        <v>36</v>
      </c>
      <c r="G29" s="14">
        <v>1.0134310134310134</v>
      </c>
      <c r="H29" s="32">
        <f>SUM(I29:J29)</f>
        <v>1181</v>
      </c>
      <c r="I29" s="32">
        <v>636</v>
      </c>
      <c r="J29" s="32">
        <v>545</v>
      </c>
    </row>
    <row r="30" spans="1:10" ht="13.5">
      <c r="A30" s="25">
        <v>12</v>
      </c>
      <c r="B30" s="14">
        <v>1.015</v>
      </c>
      <c r="C30" s="32">
        <f>SUM(D30:E30)</f>
        <v>587</v>
      </c>
      <c r="D30" s="32">
        <v>284</v>
      </c>
      <c r="E30" s="33">
        <v>303</v>
      </c>
      <c r="F30" s="13">
        <v>37</v>
      </c>
      <c r="G30" s="14">
        <v>0.9911894273127754</v>
      </c>
      <c r="H30" s="32">
        <f>SUM(I30:J30)</f>
        <v>1230</v>
      </c>
      <c r="I30" s="32">
        <v>635</v>
      </c>
      <c r="J30" s="32">
        <v>595</v>
      </c>
    </row>
    <row r="31" spans="1:10" ht="13.5">
      <c r="A31" s="25">
        <v>13</v>
      </c>
      <c r="B31" s="14">
        <v>0.9827160493827161</v>
      </c>
      <c r="C31" s="32">
        <f>SUM(D31:E31)</f>
        <v>645</v>
      </c>
      <c r="D31" s="32">
        <v>325</v>
      </c>
      <c r="E31" s="33">
        <v>320</v>
      </c>
      <c r="F31" s="13">
        <v>38</v>
      </c>
      <c r="G31" s="14">
        <v>1.011350737797957</v>
      </c>
      <c r="H31" s="32">
        <f>SUM(I31:J31)</f>
        <v>1183</v>
      </c>
      <c r="I31" s="32">
        <v>613</v>
      </c>
      <c r="J31" s="32">
        <v>570</v>
      </c>
    </row>
    <row r="32" spans="1:10" ht="13.5">
      <c r="A32" s="25">
        <v>14</v>
      </c>
      <c r="B32" s="14">
        <v>0.9974293059125964</v>
      </c>
      <c r="C32" s="32">
        <f>SUM(D32:E32)</f>
        <v>595</v>
      </c>
      <c r="D32" s="32">
        <v>303</v>
      </c>
      <c r="E32" s="33">
        <v>292</v>
      </c>
      <c r="F32" s="13">
        <v>39</v>
      </c>
      <c r="G32" s="14">
        <v>1.0071090047393365</v>
      </c>
      <c r="H32" s="32">
        <f>SUM(I32:J32)</f>
        <v>1178</v>
      </c>
      <c r="I32" s="32">
        <v>607</v>
      </c>
      <c r="J32" s="32">
        <v>571</v>
      </c>
    </row>
    <row r="33" spans="1:10" ht="13.5">
      <c r="A33" s="25"/>
      <c r="B33" s="14"/>
      <c r="C33" s="30"/>
      <c r="D33" s="30"/>
      <c r="E33" s="31"/>
      <c r="F33" s="13"/>
      <c r="G33" s="14"/>
      <c r="H33" s="30"/>
      <c r="I33" s="30"/>
      <c r="J33" s="30"/>
    </row>
    <row r="34" spans="1:10" ht="13.5">
      <c r="A34" s="27" t="s">
        <v>63</v>
      </c>
      <c r="B34" s="28"/>
      <c r="C34" s="24">
        <f>SUM(D34:E34)</f>
        <v>3228</v>
      </c>
      <c r="D34" s="24">
        <f>SUM(D36:D40)</f>
        <v>1647</v>
      </c>
      <c r="E34" s="24">
        <f>SUM(E36:E40)</f>
        <v>1581</v>
      </c>
      <c r="F34" s="29" t="s">
        <v>64</v>
      </c>
      <c r="G34" s="28"/>
      <c r="H34" s="24">
        <f>SUM(I34:J34)</f>
        <v>5165</v>
      </c>
      <c r="I34" s="24">
        <f>SUM(I36:I40)</f>
        <v>2730</v>
      </c>
      <c r="J34" s="24">
        <f>SUM(J36:J40)</f>
        <v>2435</v>
      </c>
    </row>
    <row r="35" spans="1:10" ht="13.5">
      <c r="A35" s="25"/>
      <c r="B35" s="14"/>
      <c r="C35" s="30"/>
      <c r="D35" s="30"/>
      <c r="E35" s="31"/>
      <c r="F35" s="13"/>
      <c r="G35" s="14"/>
      <c r="H35" s="30"/>
      <c r="I35" s="30"/>
      <c r="J35" s="30"/>
    </row>
    <row r="36" spans="1:10" ht="13.5">
      <c r="A36" s="25">
        <v>15</v>
      </c>
      <c r="B36" s="14">
        <v>0.9878048780487805</v>
      </c>
      <c r="C36" s="32">
        <f>SUM(D36:E36)</f>
        <v>644</v>
      </c>
      <c r="D36" s="32">
        <v>330</v>
      </c>
      <c r="E36" s="33">
        <v>314</v>
      </c>
      <c r="F36" s="13">
        <v>40</v>
      </c>
      <c r="G36" s="14">
        <v>1.0061425061425062</v>
      </c>
      <c r="H36" s="32">
        <f>SUM(I36:J36)</f>
        <v>1120</v>
      </c>
      <c r="I36" s="32">
        <v>606</v>
      </c>
      <c r="J36" s="32">
        <v>514</v>
      </c>
    </row>
    <row r="37" spans="1:10" ht="13.5">
      <c r="A37" s="25">
        <v>16</v>
      </c>
      <c r="B37" s="14">
        <v>1.002375296912114</v>
      </c>
      <c r="C37" s="32">
        <f>SUM(D37:E37)</f>
        <v>636</v>
      </c>
      <c r="D37" s="32">
        <v>316</v>
      </c>
      <c r="E37" s="33">
        <v>320</v>
      </c>
      <c r="F37" s="13">
        <v>41</v>
      </c>
      <c r="G37" s="14">
        <v>1.0151324085750315</v>
      </c>
      <c r="H37" s="32">
        <f>SUM(I37:J37)</f>
        <v>1123</v>
      </c>
      <c r="I37" s="32">
        <v>603</v>
      </c>
      <c r="J37" s="32">
        <v>520</v>
      </c>
    </row>
    <row r="38" spans="1:10" ht="13.5">
      <c r="A38" s="25">
        <v>17</v>
      </c>
      <c r="B38" s="14">
        <v>1.0100250626566416</v>
      </c>
      <c r="C38" s="32">
        <f>SUM(D38:E38)</f>
        <v>650</v>
      </c>
      <c r="D38" s="32">
        <v>334</v>
      </c>
      <c r="E38" s="33">
        <v>316</v>
      </c>
      <c r="F38" s="13">
        <v>42</v>
      </c>
      <c r="G38" s="14">
        <v>1</v>
      </c>
      <c r="H38" s="32">
        <f>SUM(I38:J38)</f>
        <v>1083</v>
      </c>
      <c r="I38" s="32">
        <v>558</v>
      </c>
      <c r="J38" s="32">
        <v>525</v>
      </c>
    </row>
    <row r="39" spans="1:10" ht="13.5">
      <c r="A39" s="25">
        <v>18</v>
      </c>
      <c r="B39" s="14">
        <v>1.0931372549019607</v>
      </c>
      <c r="C39" s="32">
        <f>SUM(D39:E39)</f>
        <v>624</v>
      </c>
      <c r="D39" s="32">
        <v>321</v>
      </c>
      <c r="E39" s="33">
        <v>303</v>
      </c>
      <c r="F39" s="13">
        <v>43</v>
      </c>
      <c r="G39" s="14">
        <v>1.0032467532467533</v>
      </c>
      <c r="H39" s="32">
        <f>SUM(I39:J39)</f>
        <v>896</v>
      </c>
      <c r="I39" s="32">
        <v>463</v>
      </c>
      <c r="J39" s="32">
        <v>433</v>
      </c>
    </row>
    <row r="40" spans="1:10" ht="13.5">
      <c r="A40" s="25">
        <v>19</v>
      </c>
      <c r="B40" s="14">
        <v>1.0531400966183575</v>
      </c>
      <c r="C40" s="32">
        <f>SUM(D40:E40)</f>
        <v>674</v>
      </c>
      <c r="D40" s="32">
        <v>346</v>
      </c>
      <c r="E40" s="33">
        <v>328</v>
      </c>
      <c r="F40" s="13">
        <v>44</v>
      </c>
      <c r="G40" s="14">
        <v>1.0190895741556534</v>
      </c>
      <c r="H40" s="32">
        <f>SUM(I40:J40)</f>
        <v>943</v>
      </c>
      <c r="I40" s="32">
        <v>500</v>
      </c>
      <c r="J40" s="32">
        <v>443</v>
      </c>
    </row>
    <row r="41" spans="1:10" ht="13.5">
      <c r="A41" s="25"/>
      <c r="B41" s="14"/>
      <c r="C41" s="30"/>
      <c r="D41" s="30"/>
      <c r="E41" s="31"/>
      <c r="F41" s="13"/>
      <c r="G41" s="14"/>
      <c r="H41" s="30"/>
      <c r="I41" s="30"/>
      <c r="J41" s="30"/>
    </row>
    <row r="42" spans="1:10" ht="13.5">
      <c r="A42" s="27" t="s">
        <v>65</v>
      </c>
      <c r="B42" s="28"/>
      <c r="C42" s="24">
        <f>SUM(D42:E42)</f>
        <v>3695</v>
      </c>
      <c r="D42" s="24">
        <f>SUM(D44:D48)</f>
        <v>1889</v>
      </c>
      <c r="E42" s="24">
        <f>SUM(E44:E48)</f>
        <v>1806</v>
      </c>
      <c r="F42" s="29" t="s">
        <v>66</v>
      </c>
      <c r="G42" s="28"/>
      <c r="H42" s="24">
        <f>SUM(I42:J42)</f>
        <v>4391</v>
      </c>
      <c r="I42" s="24">
        <f>SUM(I44:I48)</f>
        <v>2234</v>
      </c>
      <c r="J42" s="24">
        <f>SUM(J44:J48)</f>
        <v>2157</v>
      </c>
    </row>
    <row r="43" spans="1:10" ht="13.5">
      <c r="A43" s="25"/>
      <c r="B43" s="14"/>
      <c r="C43" s="30"/>
      <c r="D43" s="30"/>
      <c r="E43" s="31"/>
      <c r="F43" s="13"/>
      <c r="G43" s="14"/>
      <c r="H43" s="30"/>
      <c r="I43" s="30"/>
      <c r="J43" s="30"/>
    </row>
    <row r="44" spans="1:10" ht="13.5">
      <c r="A44" s="25">
        <v>20</v>
      </c>
      <c r="B44" s="14">
        <v>1.019271948608137</v>
      </c>
      <c r="C44" s="32">
        <f>SUM(D44:E44)</f>
        <v>654</v>
      </c>
      <c r="D44" s="32">
        <v>338</v>
      </c>
      <c r="E44" s="33">
        <v>316</v>
      </c>
      <c r="F44" s="13">
        <v>45</v>
      </c>
      <c r="G44" s="14">
        <v>1.0058910162002945</v>
      </c>
      <c r="H44" s="32">
        <f>SUM(I44:J44)</f>
        <v>971</v>
      </c>
      <c r="I44" s="32">
        <v>492</v>
      </c>
      <c r="J44" s="32">
        <v>479</v>
      </c>
    </row>
    <row r="45" spans="1:10" ht="13.5">
      <c r="A45" s="25">
        <v>21</v>
      </c>
      <c r="B45" s="14">
        <v>1.0436590436590436</v>
      </c>
      <c r="C45" s="32">
        <f>SUM(D45:E45)</f>
        <v>719</v>
      </c>
      <c r="D45" s="32">
        <v>370</v>
      </c>
      <c r="E45" s="33">
        <v>349</v>
      </c>
      <c r="F45" s="13">
        <v>46</v>
      </c>
      <c r="G45" s="14">
        <v>1.017628205128205</v>
      </c>
      <c r="H45" s="32">
        <f>SUM(I45:J45)</f>
        <v>915</v>
      </c>
      <c r="I45" s="32">
        <v>471</v>
      </c>
      <c r="J45" s="32">
        <v>444</v>
      </c>
    </row>
    <row r="46" spans="1:10" ht="13.5">
      <c r="A46" s="25">
        <v>22</v>
      </c>
      <c r="B46" s="14">
        <v>1.0307101727447217</v>
      </c>
      <c r="C46" s="32">
        <f>SUM(D46:E46)</f>
        <v>728</v>
      </c>
      <c r="D46" s="34">
        <v>373</v>
      </c>
      <c r="E46" s="33">
        <v>355</v>
      </c>
      <c r="F46" s="13">
        <v>47</v>
      </c>
      <c r="G46" s="14">
        <v>1.0173228346456693</v>
      </c>
      <c r="H46" s="32">
        <f>SUM(I46:J46)</f>
        <v>825</v>
      </c>
      <c r="I46" s="32">
        <v>420</v>
      </c>
      <c r="J46" s="32">
        <v>405</v>
      </c>
    </row>
    <row r="47" spans="1:10" ht="13.5">
      <c r="A47" s="25">
        <v>23</v>
      </c>
      <c r="B47" s="14">
        <v>1.0258780036968578</v>
      </c>
      <c r="C47" s="32">
        <f>SUM(D47:E47)</f>
        <v>809</v>
      </c>
      <c r="D47" s="32">
        <v>388</v>
      </c>
      <c r="E47" s="32">
        <v>421</v>
      </c>
      <c r="F47" s="13">
        <v>48</v>
      </c>
      <c r="G47" s="14">
        <v>1.015929203539823</v>
      </c>
      <c r="H47" s="32">
        <f>SUM(I47:J47)</f>
        <v>851</v>
      </c>
      <c r="I47" s="32">
        <v>438</v>
      </c>
      <c r="J47" s="32">
        <v>413</v>
      </c>
    </row>
    <row r="48" spans="1:10" ht="13.5">
      <c r="A48" s="25">
        <v>24</v>
      </c>
      <c r="B48" s="14">
        <v>0.9770114942528736</v>
      </c>
      <c r="C48" s="32">
        <f>SUM(D48:E48)</f>
        <v>785</v>
      </c>
      <c r="D48" s="34">
        <v>420</v>
      </c>
      <c r="E48" s="33">
        <v>365</v>
      </c>
      <c r="F48" s="13">
        <v>49</v>
      </c>
      <c r="G48" s="14">
        <v>0.9983818770226537</v>
      </c>
      <c r="H48" s="32">
        <f>SUM(I48:J48)</f>
        <v>829</v>
      </c>
      <c r="I48" s="32">
        <v>413</v>
      </c>
      <c r="J48" s="32">
        <v>416</v>
      </c>
    </row>
    <row r="49" spans="1:10" ht="13.5">
      <c r="A49" s="35"/>
      <c r="B49" s="36"/>
      <c r="C49" s="37"/>
      <c r="D49" s="37"/>
      <c r="E49" s="38"/>
      <c r="F49" s="39"/>
      <c r="G49" s="36"/>
      <c r="H49" s="37"/>
      <c r="I49" s="37"/>
      <c r="J49" s="37"/>
    </row>
    <row r="50" ht="13.5">
      <c r="A50" s="15" t="s">
        <v>67</v>
      </c>
    </row>
    <row r="56" spans="5:6" ht="13.5">
      <c r="E56" s="152"/>
      <c r="F56" s="152"/>
    </row>
    <row r="57" spans="5:6" ht="13.5">
      <c r="E57" s="43"/>
      <c r="F57" s="43"/>
    </row>
    <row r="58" spans="5:6" ht="13.5">
      <c r="E58" s="43"/>
      <c r="F58" s="43"/>
    </row>
    <row r="62" spans="5:6" ht="13.5">
      <c r="E62" s="152"/>
      <c r="F62" s="152"/>
    </row>
    <row r="63" spans="5:6" ht="13.5">
      <c r="E63" s="152">
        <v>17</v>
      </c>
      <c r="F63" s="152"/>
    </row>
    <row r="65" spans="2:7" ht="17.25">
      <c r="B65" s="16" t="s">
        <v>68</v>
      </c>
      <c r="C65" s="140" t="s">
        <v>21</v>
      </c>
      <c r="D65" s="140"/>
      <c r="E65" s="140"/>
      <c r="F65" s="140"/>
      <c r="G65" s="140"/>
    </row>
    <row r="67" spans="1:10" ht="18" customHeight="1">
      <c r="A67" s="16" t="s">
        <v>83</v>
      </c>
      <c r="B67" s="16"/>
      <c r="C67" s="16"/>
      <c r="F67" s="141" t="s">
        <v>69</v>
      </c>
      <c r="G67" s="141"/>
      <c r="H67" s="141"/>
      <c r="I67" s="141"/>
      <c r="J67" s="141"/>
    </row>
    <row r="68" ht="13.5">
      <c r="C68" s="18"/>
    </row>
    <row r="69" spans="1:10" ht="13.5" customHeight="1">
      <c r="A69" s="142" t="s">
        <v>54</v>
      </c>
      <c r="B69" s="144" t="s">
        <v>55</v>
      </c>
      <c r="C69" s="146" t="s">
        <v>18</v>
      </c>
      <c r="D69" s="148" t="s">
        <v>19</v>
      </c>
      <c r="E69" s="148" t="s">
        <v>20</v>
      </c>
      <c r="F69" s="150" t="s">
        <v>54</v>
      </c>
      <c r="G69" s="144" t="s">
        <v>55</v>
      </c>
      <c r="H69" s="146" t="s">
        <v>18</v>
      </c>
      <c r="I69" s="148" t="s">
        <v>19</v>
      </c>
      <c r="J69" s="142" t="s">
        <v>20</v>
      </c>
    </row>
    <row r="70" spans="1:10" ht="13.5" customHeight="1">
      <c r="A70" s="143"/>
      <c r="B70" s="145"/>
      <c r="C70" s="147"/>
      <c r="D70" s="149"/>
      <c r="E70" s="149"/>
      <c r="F70" s="151"/>
      <c r="G70" s="145"/>
      <c r="H70" s="147"/>
      <c r="I70" s="149"/>
      <c r="J70" s="143"/>
    </row>
    <row r="71" spans="1:10" ht="13.5">
      <c r="A71" s="44"/>
      <c r="B71" s="45"/>
      <c r="C71" s="48"/>
      <c r="D71" s="48"/>
      <c r="E71" s="60"/>
      <c r="F71" s="22"/>
      <c r="G71" s="23"/>
      <c r="H71" s="48"/>
      <c r="I71" s="48"/>
      <c r="J71" s="48"/>
    </row>
    <row r="72" spans="1:10" ht="13.5">
      <c r="A72" s="27" t="s">
        <v>70</v>
      </c>
      <c r="B72" s="28"/>
      <c r="C72" s="61">
        <f>SUM(D72:E72)</f>
        <v>4033</v>
      </c>
      <c r="D72" s="61">
        <f>SUM(D74:D78)</f>
        <v>2072</v>
      </c>
      <c r="E72" s="61">
        <f>SUM(E74:E78)</f>
        <v>1961</v>
      </c>
      <c r="F72" s="29" t="s">
        <v>71</v>
      </c>
      <c r="G72" s="28"/>
      <c r="H72" s="24">
        <f>SUM(I72:J72)</f>
        <v>3819</v>
      </c>
      <c r="I72" s="24">
        <f>SUM(I74:I78)</f>
        <v>1591</v>
      </c>
      <c r="J72" s="24">
        <f>SUM(J74:J78)</f>
        <v>2228</v>
      </c>
    </row>
    <row r="73" spans="1:10" ht="13.5">
      <c r="A73" s="25"/>
      <c r="B73" s="14"/>
      <c r="C73" s="48"/>
      <c r="D73" s="48"/>
      <c r="E73" s="60"/>
      <c r="F73" s="13"/>
      <c r="G73" s="14"/>
      <c r="H73" s="30"/>
      <c r="I73" s="30"/>
      <c r="J73" s="30"/>
    </row>
    <row r="74" spans="1:10" ht="13.5">
      <c r="A74" s="25">
        <v>50</v>
      </c>
      <c r="B74" s="14">
        <v>1.0125223613595706</v>
      </c>
      <c r="C74" s="62">
        <f>SUM(D74:E74)</f>
        <v>840</v>
      </c>
      <c r="D74" s="62">
        <v>432</v>
      </c>
      <c r="E74" s="63">
        <v>408</v>
      </c>
      <c r="F74" s="13">
        <v>75</v>
      </c>
      <c r="G74" s="14">
        <v>0.984375</v>
      </c>
      <c r="H74" s="32">
        <f>SUM(I74:J74)</f>
        <v>827</v>
      </c>
      <c r="I74" s="32">
        <v>373</v>
      </c>
      <c r="J74" s="32">
        <v>454</v>
      </c>
    </row>
    <row r="75" spans="1:10" ht="13.5">
      <c r="A75" s="25">
        <v>51</v>
      </c>
      <c r="B75" s="14">
        <v>1.0154639175257731</v>
      </c>
      <c r="C75" s="62">
        <f>SUM(D75:E75)</f>
        <v>807</v>
      </c>
      <c r="D75" s="62">
        <v>408</v>
      </c>
      <c r="E75" s="63">
        <v>399</v>
      </c>
      <c r="F75" s="13">
        <v>76</v>
      </c>
      <c r="G75" s="14">
        <v>0.9678510998307953</v>
      </c>
      <c r="H75" s="32">
        <f>SUM(I75:J75)</f>
        <v>817</v>
      </c>
      <c r="I75" s="32">
        <v>346</v>
      </c>
      <c r="J75" s="32">
        <v>471</v>
      </c>
    </row>
    <row r="76" spans="1:10" ht="13.5">
      <c r="A76" s="25">
        <v>52</v>
      </c>
      <c r="B76" s="14">
        <v>1.018214936247723</v>
      </c>
      <c r="C76" s="62">
        <f>SUM(D76:E76)</f>
        <v>803</v>
      </c>
      <c r="D76" s="62">
        <v>396</v>
      </c>
      <c r="E76" s="63">
        <v>407</v>
      </c>
      <c r="F76" s="13">
        <v>77</v>
      </c>
      <c r="G76" s="14">
        <v>0.9681528662420382</v>
      </c>
      <c r="H76" s="32">
        <f>SUM(I76:J76)</f>
        <v>763</v>
      </c>
      <c r="I76" s="32">
        <v>323</v>
      </c>
      <c r="J76" s="32">
        <v>440</v>
      </c>
    </row>
    <row r="77" spans="1:10" ht="13.5">
      <c r="A77" s="25">
        <v>53</v>
      </c>
      <c r="B77" s="14">
        <v>1.008849557522124</v>
      </c>
      <c r="C77" s="62">
        <f>SUM(D77:E77)</f>
        <v>800</v>
      </c>
      <c r="D77" s="62">
        <v>422</v>
      </c>
      <c r="E77" s="63">
        <v>378</v>
      </c>
      <c r="F77" s="13">
        <v>78</v>
      </c>
      <c r="G77" s="14">
        <v>0.9668508287292817</v>
      </c>
      <c r="H77" s="32">
        <f>SUM(I77:J77)</f>
        <v>728</v>
      </c>
      <c r="I77" s="32">
        <v>283</v>
      </c>
      <c r="J77" s="32">
        <v>445</v>
      </c>
    </row>
    <row r="78" spans="1:10" ht="13.5">
      <c r="A78" s="25">
        <v>54</v>
      </c>
      <c r="B78" s="14">
        <v>1.017741935483871</v>
      </c>
      <c r="C78" s="62">
        <f>SUM(D78:E78)</f>
        <v>783</v>
      </c>
      <c r="D78" s="62">
        <v>414</v>
      </c>
      <c r="E78" s="63">
        <v>369</v>
      </c>
      <c r="F78" s="13">
        <v>79</v>
      </c>
      <c r="G78" s="14">
        <v>0.9730769230769231</v>
      </c>
      <c r="H78" s="32">
        <f>SUM(I78:J78)</f>
        <v>684</v>
      </c>
      <c r="I78" s="32">
        <v>266</v>
      </c>
      <c r="J78" s="32">
        <v>418</v>
      </c>
    </row>
    <row r="79" spans="1:10" ht="13.5">
      <c r="A79" s="25"/>
      <c r="B79" s="14"/>
      <c r="C79" s="48"/>
      <c r="D79" s="48"/>
      <c r="E79" s="60"/>
      <c r="F79" s="13"/>
      <c r="G79" s="14"/>
      <c r="H79" s="30"/>
      <c r="I79" s="30"/>
      <c r="J79" s="30"/>
    </row>
    <row r="80" spans="1:10" ht="13.5">
      <c r="A80" s="27" t="s">
        <v>72</v>
      </c>
      <c r="B80" s="28"/>
      <c r="C80" s="61">
        <f>SUM(D80:E80)</f>
        <v>4931</v>
      </c>
      <c r="D80" s="61">
        <f>SUM(D82:D86)</f>
        <v>2482</v>
      </c>
      <c r="E80" s="61">
        <f>SUM(E82:E86)</f>
        <v>2449</v>
      </c>
      <c r="F80" s="29" t="s">
        <v>73</v>
      </c>
      <c r="G80" s="28"/>
      <c r="H80" s="24">
        <f>SUM(I80:J80)</f>
        <v>2513</v>
      </c>
      <c r="I80" s="24">
        <f>SUM(I82:I86)</f>
        <v>898</v>
      </c>
      <c r="J80" s="24">
        <f>SUM(J82:J86)</f>
        <v>1615</v>
      </c>
    </row>
    <row r="81" spans="1:10" ht="13.5">
      <c r="A81" s="25"/>
      <c r="B81" s="14"/>
      <c r="C81" s="48"/>
      <c r="D81" s="48"/>
      <c r="E81" s="60"/>
      <c r="F81" s="13"/>
      <c r="G81" s="14"/>
      <c r="H81" s="30"/>
      <c r="I81" s="30"/>
      <c r="J81" s="30"/>
    </row>
    <row r="82" spans="1:10" ht="13.5">
      <c r="A82" s="25">
        <v>55</v>
      </c>
      <c r="B82" s="14">
        <v>1.024390243902439</v>
      </c>
      <c r="C82" s="62">
        <f>SUM(D82:E82)</f>
        <v>842</v>
      </c>
      <c r="D82" s="62">
        <v>443</v>
      </c>
      <c r="E82" s="63">
        <v>399</v>
      </c>
      <c r="F82" s="13">
        <v>80</v>
      </c>
      <c r="G82" s="14">
        <v>0.9649484536082474</v>
      </c>
      <c r="H82" s="32">
        <f>SUM(I82:J82)</f>
        <v>606</v>
      </c>
      <c r="I82" s="32">
        <v>228</v>
      </c>
      <c r="J82" s="32">
        <v>378</v>
      </c>
    </row>
    <row r="83" spans="1:10" ht="13.5">
      <c r="A83" s="25">
        <v>56</v>
      </c>
      <c r="B83" s="14">
        <v>0.9912408759124087</v>
      </c>
      <c r="C83" s="62">
        <f>SUM(D83:E83)</f>
        <v>890</v>
      </c>
      <c r="D83" s="62">
        <v>422</v>
      </c>
      <c r="E83" s="63">
        <v>468</v>
      </c>
      <c r="F83" s="13">
        <v>81</v>
      </c>
      <c r="G83" s="14">
        <v>0.972027972027972</v>
      </c>
      <c r="H83" s="32">
        <f>SUM(I83:J83)</f>
        <v>576</v>
      </c>
      <c r="I83" s="32">
        <v>207</v>
      </c>
      <c r="J83" s="32">
        <v>369</v>
      </c>
    </row>
    <row r="84" spans="1:10" ht="13.5">
      <c r="A84" s="25">
        <v>57</v>
      </c>
      <c r="B84" s="14">
        <v>1.0085227272727273</v>
      </c>
      <c r="C84" s="62">
        <f>SUM(D84:E84)</f>
        <v>973</v>
      </c>
      <c r="D84" s="62">
        <v>480</v>
      </c>
      <c r="E84" s="63">
        <v>493</v>
      </c>
      <c r="F84" s="13">
        <v>82</v>
      </c>
      <c r="G84" s="14">
        <v>0.9544303797468354</v>
      </c>
      <c r="H84" s="32">
        <f>SUM(I84:J84)</f>
        <v>510</v>
      </c>
      <c r="I84" s="32">
        <v>205</v>
      </c>
      <c r="J84" s="32">
        <v>305</v>
      </c>
    </row>
    <row r="85" spans="1:10" ht="13.5">
      <c r="A85" s="25">
        <v>58</v>
      </c>
      <c r="B85" s="14">
        <v>1.0087609511889863</v>
      </c>
      <c r="C85" s="62">
        <f>SUM(D85:E85)</f>
        <v>1123</v>
      </c>
      <c r="D85" s="62">
        <v>568</v>
      </c>
      <c r="E85" s="63">
        <v>555</v>
      </c>
      <c r="F85" s="13">
        <v>83</v>
      </c>
      <c r="G85" s="14">
        <v>0.9721448467966574</v>
      </c>
      <c r="H85" s="32">
        <f>SUM(I85:J85)</f>
        <v>440</v>
      </c>
      <c r="I85" s="32">
        <v>147</v>
      </c>
      <c r="J85" s="32">
        <v>293</v>
      </c>
    </row>
    <row r="86" spans="1:10" ht="13.5">
      <c r="A86" s="25">
        <v>59</v>
      </c>
      <c r="B86" s="14">
        <v>0.9988801791713325</v>
      </c>
      <c r="C86" s="62">
        <f>SUM(D86:E86)</f>
        <v>1103</v>
      </c>
      <c r="D86" s="62">
        <v>569</v>
      </c>
      <c r="E86" s="63">
        <v>534</v>
      </c>
      <c r="F86" s="13">
        <v>84</v>
      </c>
      <c r="G86" s="14">
        <v>0.9393063583815029</v>
      </c>
      <c r="H86" s="32">
        <f>SUM(I86:J86)</f>
        <v>381</v>
      </c>
      <c r="I86" s="32">
        <v>111</v>
      </c>
      <c r="J86" s="32">
        <v>270</v>
      </c>
    </row>
    <row r="87" spans="1:10" ht="13.5">
      <c r="A87" s="25"/>
      <c r="B87" s="14"/>
      <c r="C87" s="48"/>
      <c r="D87" s="48"/>
      <c r="E87" s="60"/>
      <c r="F87" s="13"/>
      <c r="G87" s="14"/>
      <c r="H87" s="30"/>
      <c r="I87" s="30"/>
      <c r="J87" s="30"/>
    </row>
    <row r="88" spans="1:10" ht="13.5">
      <c r="A88" s="27" t="s">
        <v>74</v>
      </c>
      <c r="B88" s="28"/>
      <c r="C88" s="61">
        <f>SUM(D88:E88)</f>
        <v>6016</v>
      </c>
      <c r="D88" s="61">
        <f>SUM(D90:D94)</f>
        <v>3021</v>
      </c>
      <c r="E88" s="61">
        <f>SUM(E90:E94)</f>
        <v>2995</v>
      </c>
      <c r="F88" s="29" t="s">
        <v>75</v>
      </c>
      <c r="G88" s="28"/>
      <c r="H88" s="24">
        <f>SUM(I88:J88)</f>
        <v>1347</v>
      </c>
      <c r="I88" s="24">
        <f>SUM(I90:I94)</f>
        <v>344</v>
      </c>
      <c r="J88" s="24">
        <f>SUM(J90:J94)</f>
        <v>1003</v>
      </c>
    </row>
    <row r="89" spans="1:10" ht="13.5">
      <c r="A89" s="25"/>
      <c r="B89" s="14"/>
      <c r="C89" s="48"/>
      <c r="D89" s="48"/>
      <c r="E89" s="60"/>
      <c r="F89" s="13"/>
      <c r="G89" s="14"/>
      <c r="H89" s="32"/>
      <c r="I89" s="32"/>
      <c r="J89" s="32"/>
    </row>
    <row r="90" spans="1:10" ht="13.5">
      <c r="A90" s="25">
        <v>60</v>
      </c>
      <c r="B90" s="14">
        <v>1</v>
      </c>
      <c r="C90" s="62">
        <f>SUM(D90:E90)</f>
        <v>1356</v>
      </c>
      <c r="D90" s="62">
        <v>672</v>
      </c>
      <c r="E90" s="63">
        <v>684</v>
      </c>
      <c r="F90" s="13">
        <v>85</v>
      </c>
      <c r="G90" s="14">
        <v>0.9340277777777778</v>
      </c>
      <c r="H90" s="32">
        <f>SUM(I90:J90)</f>
        <v>342</v>
      </c>
      <c r="I90" s="32">
        <v>91</v>
      </c>
      <c r="J90" s="32">
        <v>251</v>
      </c>
    </row>
    <row r="91" spans="1:10" ht="13.5">
      <c r="A91" s="25">
        <v>61</v>
      </c>
      <c r="B91" s="14">
        <v>1.0036563071297988</v>
      </c>
      <c r="C91" s="62">
        <f>SUM(D91:E91)</f>
        <v>1361</v>
      </c>
      <c r="D91" s="62">
        <v>707</v>
      </c>
      <c r="E91" s="63">
        <v>654</v>
      </c>
      <c r="F91" s="13">
        <v>86</v>
      </c>
      <c r="G91" s="14">
        <v>0.9393939393939394</v>
      </c>
      <c r="H91" s="32">
        <f>SUM(I91:J91)</f>
        <v>306</v>
      </c>
      <c r="I91" s="32">
        <v>85</v>
      </c>
      <c r="J91" s="32">
        <v>221</v>
      </c>
    </row>
    <row r="92" spans="1:10" ht="13.5">
      <c r="A92" s="25">
        <v>62</v>
      </c>
      <c r="B92" s="14">
        <v>0.9860748476936466</v>
      </c>
      <c r="C92" s="62">
        <f>SUM(D92:E92)</f>
        <v>1459</v>
      </c>
      <c r="D92" s="62">
        <v>723</v>
      </c>
      <c r="E92" s="63">
        <v>736</v>
      </c>
      <c r="F92" s="13">
        <v>87</v>
      </c>
      <c r="G92" s="14">
        <v>0.918918918918919</v>
      </c>
      <c r="H92" s="32">
        <f>SUM(I92:J92)</f>
        <v>264</v>
      </c>
      <c r="I92" s="32">
        <v>65</v>
      </c>
      <c r="J92" s="32">
        <v>199</v>
      </c>
    </row>
    <row r="93" spans="1:10" ht="13.5">
      <c r="A93" s="25">
        <v>63</v>
      </c>
      <c r="B93" s="14">
        <v>0.9845971563981043</v>
      </c>
      <c r="C93" s="62">
        <f>SUM(D93:E93)</f>
        <v>1042</v>
      </c>
      <c r="D93" s="62">
        <v>536</v>
      </c>
      <c r="E93" s="63">
        <v>506</v>
      </c>
      <c r="F93" s="13">
        <v>88</v>
      </c>
      <c r="G93" s="14">
        <v>0.88268156424581</v>
      </c>
      <c r="H93" s="32">
        <f>SUM(I93:J93)</f>
        <v>231</v>
      </c>
      <c r="I93" s="32">
        <v>60</v>
      </c>
      <c r="J93" s="32">
        <v>171</v>
      </c>
    </row>
    <row r="94" spans="1:10" ht="13.5">
      <c r="A94" s="25">
        <v>64</v>
      </c>
      <c r="B94" s="14">
        <v>0.9810671256454389</v>
      </c>
      <c r="C94" s="62">
        <f>SUM(D94:E94)</f>
        <v>798</v>
      </c>
      <c r="D94" s="62">
        <v>383</v>
      </c>
      <c r="E94" s="63">
        <v>415</v>
      </c>
      <c r="F94" s="13">
        <v>89</v>
      </c>
      <c r="G94" s="14">
        <v>0.8864864864864865</v>
      </c>
      <c r="H94" s="32">
        <f>SUM(I94:J94)</f>
        <v>204</v>
      </c>
      <c r="I94" s="32">
        <v>43</v>
      </c>
      <c r="J94" s="32">
        <v>161</v>
      </c>
    </row>
    <row r="95" spans="1:10" ht="13.5">
      <c r="A95" s="25"/>
      <c r="B95" s="14"/>
      <c r="C95" s="48"/>
      <c r="D95" s="48"/>
      <c r="E95" s="60"/>
      <c r="F95" s="13"/>
      <c r="G95" s="14"/>
      <c r="H95" s="32"/>
      <c r="I95" s="32"/>
      <c r="J95" s="32"/>
    </row>
    <row r="96" spans="1:10" ht="13.5">
      <c r="A96" s="27" t="s">
        <v>76</v>
      </c>
      <c r="B96" s="28"/>
      <c r="C96" s="61">
        <f>SUM(D96:E96)</f>
        <v>5485</v>
      </c>
      <c r="D96" s="61">
        <f>SUM(D98:D102)</f>
        <v>2600</v>
      </c>
      <c r="E96" s="61">
        <f>SUM(E98:E102)</f>
        <v>2885</v>
      </c>
      <c r="F96" s="29" t="s">
        <v>77</v>
      </c>
      <c r="G96" s="28"/>
      <c r="H96" s="24">
        <f>SUM(I96:J96)</f>
        <v>509</v>
      </c>
      <c r="I96" s="24">
        <f>SUM(I98:I102)</f>
        <v>104</v>
      </c>
      <c r="J96" s="24">
        <f>SUM(J98:J102)</f>
        <v>405</v>
      </c>
    </row>
    <row r="97" spans="1:10" ht="13.5">
      <c r="A97" s="25"/>
      <c r="B97" s="14"/>
      <c r="C97" s="48"/>
      <c r="D97" s="48"/>
      <c r="E97" s="60"/>
      <c r="F97" s="13"/>
      <c r="G97" s="14"/>
      <c r="H97" s="32"/>
      <c r="I97" s="32"/>
      <c r="J97" s="32"/>
    </row>
    <row r="98" spans="1:10" ht="13.5">
      <c r="A98" s="25">
        <v>65</v>
      </c>
      <c r="B98" s="14">
        <v>0.9919137466307277</v>
      </c>
      <c r="C98" s="62">
        <f>SUM(D98:E98)</f>
        <v>1009</v>
      </c>
      <c r="D98" s="62">
        <v>479</v>
      </c>
      <c r="E98" s="63">
        <v>530</v>
      </c>
      <c r="F98" s="13">
        <v>90</v>
      </c>
      <c r="G98" s="14">
        <v>0.9224806201550387</v>
      </c>
      <c r="H98" s="32">
        <f>SUM(I98:J98)</f>
        <v>180</v>
      </c>
      <c r="I98" s="32">
        <v>40</v>
      </c>
      <c r="J98" s="32">
        <v>140</v>
      </c>
    </row>
    <row r="99" spans="1:10" ht="13.5">
      <c r="A99" s="25">
        <v>66</v>
      </c>
      <c r="B99" s="14">
        <v>1.001240694789082</v>
      </c>
      <c r="C99" s="62">
        <f>SUM(D99:E99)</f>
        <v>1102</v>
      </c>
      <c r="D99" s="62">
        <v>520</v>
      </c>
      <c r="E99" s="63">
        <v>582</v>
      </c>
      <c r="F99" s="13">
        <v>91</v>
      </c>
      <c r="G99" s="14">
        <v>0.8875</v>
      </c>
      <c r="H99" s="32">
        <f>SUM(I99:J99)</f>
        <v>109</v>
      </c>
      <c r="I99" s="32">
        <v>23</v>
      </c>
      <c r="J99" s="32">
        <v>86</v>
      </c>
    </row>
    <row r="100" spans="1:10" ht="13.5">
      <c r="A100" s="25">
        <v>67</v>
      </c>
      <c r="B100" s="14">
        <v>0.9884467265725289</v>
      </c>
      <c r="C100" s="62">
        <f>SUM(D100:E100)</f>
        <v>1079</v>
      </c>
      <c r="D100" s="62">
        <v>495</v>
      </c>
      <c r="E100" s="63">
        <v>584</v>
      </c>
      <c r="F100" s="13">
        <v>92</v>
      </c>
      <c r="G100" s="14">
        <v>0.9418604651162791</v>
      </c>
      <c r="H100" s="32">
        <f>SUM(I100:J100)</f>
        <v>79</v>
      </c>
      <c r="I100" s="32">
        <v>19</v>
      </c>
      <c r="J100" s="32">
        <v>60</v>
      </c>
    </row>
    <row r="101" spans="1:10" ht="13.5">
      <c r="A101" s="25">
        <v>68</v>
      </c>
      <c r="B101" s="14">
        <v>1.001140250855188</v>
      </c>
      <c r="C101" s="62">
        <f>SUM(D101:E101)</f>
        <v>1236</v>
      </c>
      <c r="D101" s="62">
        <v>624</v>
      </c>
      <c r="E101" s="63">
        <v>612</v>
      </c>
      <c r="F101" s="13">
        <v>93</v>
      </c>
      <c r="G101" s="14">
        <v>0.9066666666666666</v>
      </c>
      <c r="H101" s="32">
        <f>SUM(I101:J101)</f>
        <v>80</v>
      </c>
      <c r="I101" s="32">
        <v>11</v>
      </c>
      <c r="J101" s="32">
        <v>69</v>
      </c>
    </row>
    <row r="102" spans="1:10" ht="13.5">
      <c r="A102" s="25">
        <v>69</v>
      </c>
      <c r="B102" s="14">
        <v>1.0012135922330097</v>
      </c>
      <c r="C102" s="62">
        <f>SUM(D102:E102)</f>
        <v>1059</v>
      </c>
      <c r="D102" s="62">
        <v>482</v>
      </c>
      <c r="E102" s="63">
        <v>577</v>
      </c>
      <c r="F102" s="13">
        <v>94</v>
      </c>
      <c r="G102" s="14">
        <v>0.76</v>
      </c>
      <c r="H102" s="32">
        <f>SUM(I102:J102)</f>
        <v>61</v>
      </c>
      <c r="I102" s="32">
        <v>11</v>
      </c>
      <c r="J102" s="32">
        <v>50</v>
      </c>
    </row>
    <row r="103" spans="1:10" ht="13.5">
      <c r="A103" s="25"/>
      <c r="B103" s="14"/>
      <c r="C103" s="48"/>
      <c r="D103" s="48"/>
      <c r="E103" s="60"/>
      <c r="F103" s="13"/>
      <c r="G103" s="14"/>
      <c r="H103" s="32"/>
      <c r="I103" s="32"/>
      <c r="J103" s="32"/>
    </row>
    <row r="104" spans="1:10" ht="13.5">
      <c r="A104" s="27" t="s">
        <v>78</v>
      </c>
      <c r="B104" s="28"/>
      <c r="C104" s="61">
        <f>SUM(D104:E104)</f>
        <v>4758</v>
      </c>
      <c r="D104" s="61">
        <f>SUM(D106:D110)</f>
        <v>2132</v>
      </c>
      <c r="E104" s="61">
        <f>SUM(E106:E110)</f>
        <v>2626</v>
      </c>
      <c r="F104" s="29" t="s">
        <v>79</v>
      </c>
      <c r="G104" s="28"/>
      <c r="H104" s="24">
        <f>SUM(I104:J104)</f>
        <v>114</v>
      </c>
      <c r="I104" s="24">
        <f>SUM(I106:I110)</f>
        <v>26</v>
      </c>
      <c r="J104" s="24">
        <f>SUM(J106:J110)</f>
        <v>88</v>
      </c>
    </row>
    <row r="105" spans="1:10" ht="13.5">
      <c r="A105" s="25" t="s">
        <v>80</v>
      </c>
      <c r="B105" s="14"/>
      <c r="C105" s="48"/>
      <c r="D105" s="48"/>
      <c r="E105" s="60"/>
      <c r="F105" s="13"/>
      <c r="G105" s="14"/>
      <c r="H105" s="32"/>
      <c r="I105" s="32"/>
      <c r="J105" s="32"/>
    </row>
    <row r="106" spans="1:10" ht="13.5">
      <c r="A106" s="25">
        <v>70</v>
      </c>
      <c r="B106" s="14">
        <v>0.9955817378497791</v>
      </c>
      <c r="C106" s="62">
        <f>SUM(D106:E106)</f>
        <v>936</v>
      </c>
      <c r="D106" s="62">
        <v>392</v>
      </c>
      <c r="E106" s="63">
        <v>544</v>
      </c>
      <c r="F106" s="13">
        <v>95</v>
      </c>
      <c r="G106" s="14">
        <v>0.8928571428571429</v>
      </c>
      <c r="H106" s="32">
        <f>SUM(I106:J106)</f>
        <v>34</v>
      </c>
      <c r="I106" s="32">
        <v>7</v>
      </c>
      <c r="J106" s="32">
        <v>27</v>
      </c>
    </row>
    <row r="107" spans="1:10" ht="13.5">
      <c r="A107" s="25">
        <v>71</v>
      </c>
      <c r="B107" s="14">
        <v>0.9898477157360406</v>
      </c>
      <c r="C107" s="62">
        <f>SUM(D107:E107)</f>
        <v>911</v>
      </c>
      <c r="D107" s="62">
        <v>423</v>
      </c>
      <c r="E107" s="63">
        <v>488</v>
      </c>
      <c r="F107" s="13">
        <v>96</v>
      </c>
      <c r="G107" s="14">
        <v>0.7297297297297297</v>
      </c>
      <c r="H107" s="32">
        <f>SUM(I107:J107)</f>
        <v>27</v>
      </c>
      <c r="I107" s="32">
        <v>5</v>
      </c>
      <c r="J107" s="32">
        <v>22</v>
      </c>
    </row>
    <row r="108" spans="1:10" ht="13.5">
      <c r="A108" s="25">
        <v>72</v>
      </c>
      <c r="B108" s="14">
        <v>0.9815340909090909</v>
      </c>
      <c r="C108" s="62">
        <f>SUM(D108:E108)</f>
        <v>1000</v>
      </c>
      <c r="D108" s="62">
        <v>453</v>
      </c>
      <c r="E108" s="63">
        <v>547</v>
      </c>
      <c r="F108" s="13">
        <v>97</v>
      </c>
      <c r="G108" s="14">
        <v>0.8</v>
      </c>
      <c r="H108" s="32">
        <f>SUM(I108:J108)</f>
        <v>32</v>
      </c>
      <c r="I108" s="32">
        <v>9</v>
      </c>
      <c r="J108" s="32">
        <v>23</v>
      </c>
    </row>
    <row r="109" spans="1:10" ht="13.5">
      <c r="A109" s="25">
        <v>73</v>
      </c>
      <c r="B109" s="14">
        <v>0.9821958456973294</v>
      </c>
      <c r="C109" s="62">
        <f>SUM(D109:E109)</f>
        <v>949</v>
      </c>
      <c r="D109" s="64">
        <v>432</v>
      </c>
      <c r="E109" s="63">
        <v>517</v>
      </c>
      <c r="F109" s="13">
        <v>98</v>
      </c>
      <c r="G109" s="14">
        <v>0.7619047619047619</v>
      </c>
      <c r="H109" s="32">
        <f>SUM(I109:J109)</f>
        <v>9</v>
      </c>
      <c r="I109" s="32">
        <v>4</v>
      </c>
      <c r="J109" s="32">
        <v>5</v>
      </c>
    </row>
    <row r="110" spans="1:10" ht="13.5">
      <c r="A110" s="25">
        <v>74</v>
      </c>
      <c r="B110" s="14">
        <v>0.9858956276445698</v>
      </c>
      <c r="C110" s="62">
        <f>SUM(D110:E110)</f>
        <v>962</v>
      </c>
      <c r="D110" s="62">
        <v>432</v>
      </c>
      <c r="E110" s="62">
        <v>530</v>
      </c>
      <c r="F110" s="13">
        <v>99</v>
      </c>
      <c r="G110" s="14">
        <v>0.7857142857142857</v>
      </c>
      <c r="H110" s="32">
        <f>SUM(I110:J110)</f>
        <v>12</v>
      </c>
      <c r="I110" s="32">
        <v>1</v>
      </c>
      <c r="J110" s="32">
        <v>11</v>
      </c>
    </row>
    <row r="111" spans="1:10" ht="13.5">
      <c r="A111" s="25"/>
      <c r="B111" s="14"/>
      <c r="C111" s="62"/>
      <c r="D111" s="62"/>
      <c r="E111" s="62"/>
      <c r="F111" s="13"/>
      <c r="G111" s="14"/>
      <c r="H111" s="32"/>
      <c r="I111" s="32"/>
      <c r="J111" s="32"/>
    </row>
    <row r="112" spans="1:10" ht="13.5">
      <c r="A112" s="25"/>
      <c r="B112" s="14"/>
      <c r="C112" s="65"/>
      <c r="D112" s="65"/>
      <c r="E112" s="60"/>
      <c r="F112" s="29" t="s">
        <v>81</v>
      </c>
      <c r="G112" s="28"/>
      <c r="H112" s="24">
        <f>SUM(I112:J112)</f>
        <v>20</v>
      </c>
      <c r="I112" s="24">
        <v>3</v>
      </c>
      <c r="J112" s="24">
        <v>17</v>
      </c>
    </row>
    <row r="113" spans="1:10" ht="13.5">
      <c r="A113" s="35"/>
      <c r="B113" s="36"/>
      <c r="C113" s="66"/>
      <c r="D113" s="66"/>
      <c r="E113" s="67"/>
      <c r="F113" s="50"/>
      <c r="G113" s="51"/>
      <c r="H113" s="24"/>
      <c r="I113" s="24"/>
      <c r="J113" s="24"/>
    </row>
    <row r="114" spans="1:10" s="52" customFormat="1" ht="13.5">
      <c r="A114" s="68"/>
      <c r="B114" s="68"/>
      <c r="C114" s="69"/>
      <c r="D114" s="69"/>
      <c r="E114" s="69"/>
      <c r="F114" s="70"/>
      <c r="G114" s="70"/>
      <c r="H114" s="71"/>
      <c r="I114" s="71"/>
      <c r="J114" s="71"/>
    </row>
    <row r="115" spans="1:10" ht="13.5">
      <c r="A115" s="153" t="s">
        <v>13</v>
      </c>
      <c r="B115" s="153"/>
      <c r="C115" s="53" t="s">
        <v>18</v>
      </c>
      <c r="D115" s="53"/>
      <c r="E115" s="53" t="s">
        <v>19</v>
      </c>
      <c r="F115" s="53"/>
      <c r="G115" s="53" t="s">
        <v>20</v>
      </c>
      <c r="I115" s="49"/>
      <c r="J115" s="49"/>
    </row>
    <row r="116" spans="1:10" ht="13.5">
      <c r="A116" s="54"/>
      <c r="B116" s="54"/>
      <c r="C116" s="72"/>
      <c r="D116" s="72"/>
      <c r="E116" s="27"/>
      <c r="F116" s="27"/>
      <c r="G116" s="73"/>
      <c r="I116" s="49"/>
      <c r="J116" s="49"/>
    </row>
    <row r="117" spans="1:10" ht="13.5">
      <c r="A117" s="153" t="s">
        <v>14</v>
      </c>
      <c r="B117" s="153"/>
      <c r="C117" s="55">
        <f>SUM(C10+C18+C26)</f>
        <v>8966</v>
      </c>
      <c r="D117" s="55"/>
      <c r="E117" s="55">
        <f>SUM(D10+D18+D26)</f>
        <v>4549</v>
      </c>
      <c r="F117" s="55"/>
      <c r="G117" s="55">
        <f>SUM(E10+E18+E26)</f>
        <v>4417</v>
      </c>
      <c r="I117" s="49"/>
      <c r="J117" s="49"/>
    </row>
    <row r="118" spans="1:10" ht="13.5">
      <c r="A118" s="54"/>
      <c r="B118" s="54"/>
      <c r="C118" s="56"/>
      <c r="D118" s="55"/>
      <c r="E118" s="56"/>
      <c r="F118" s="56"/>
      <c r="G118" s="56"/>
      <c r="I118" s="49"/>
      <c r="J118" s="49"/>
    </row>
    <row r="119" spans="1:7" ht="13.5">
      <c r="A119" s="153" t="s">
        <v>15</v>
      </c>
      <c r="B119" s="153"/>
      <c r="C119" s="55">
        <f>SUM(C34+C42+H10+H18+H26+H34+H42+C72+C80+C88)</f>
        <v>46725</v>
      </c>
      <c r="D119" s="55"/>
      <c r="E119" s="55">
        <f>SUM(D34+D42+I10+I18+I26+I34+I42+D72+D80+D88)</f>
        <v>24018</v>
      </c>
      <c r="F119" s="55"/>
      <c r="G119" s="55">
        <f>SUM(E34+E42+J10+J18+J26+J34+J42+E72+E80+E88)</f>
        <v>22707</v>
      </c>
    </row>
    <row r="120" spans="1:7" ht="13.5">
      <c r="A120" s="27"/>
      <c r="B120" s="27"/>
      <c r="C120" s="55"/>
      <c r="D120" s="55"/>
      <c r="E120" s="55"/>
      <c r="F120" s="56"/>
      <c r="G120" s="55"/>
    </row>
    <row r="121" spans="1:7" ht="13.5">
      <c r="A121" s="153" t="s">
        <v>16</v>
      </c>
      <c r="B121" s="153"/>
      <c r="C121" s="55">
        <f>SUM(C96+C104+H72+H80+H88+H96+H104+H112)</f>
        <v>18565</v>
      </c>
      <c r="D121" s="55"/>
      <c r="E121" s="55">
        <f>SUM(D96+D104+I72+I80+I88+I96+I104+I112)</f>
        <v>7698</v>
      </c>
      <c r="F121" s="55"/>
      <c r="G121" s="55">
        <f>SUM(E96+E104+J72+J80+J88+J96+J104+J112)</f>
        <v>10867</v>
      </c>
    </row>
    <row r="122" spans="1:7" ht="13.5">
      <c r="A122" s="54"/>
      <c r="B122" s="54"/>
      <c r="C122" s="56"/>
      <c r="D122" s="55"/>
      <c r="E122" s="56"/>
      <c r="F122" s="56"/>
      <c r="G122" s="56"/>
    </row>
    <row r="123" spans="1:7" ht="13.5">
      <c r="A123" s="153" t="s">
        <v>11</v>
      </c>
      <c r="B123" s="153"/>
      <c r="C123" s="55">
        <f>SUM(H72+H80+H88+H96+H104+H112)</f>
        <v>8322</v>
      </c>
      <c r="D123" s="55"/>
      <c r="E123" s="55">
        <f>SUM(I72+I80+I88+I96+I104+I112)</f>
        <v>2966</v>
      </c>
      <c r="F123" s="55"/>
      <c r="G123" s="55">
        <f>SUM(J72+J80+J88+J96+J104+J112)</f>
        <v>5356</v>
      </c>
    </row>
    <row r="126" spans="5:6" ht="13.5">
      <c r="E126" s="152">
        <v>18</v>
      </c>
      <c r="F126" s="152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6:F56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I56" sqref="I56"/>
    </sheetView>
  </sheetViews>
  <sheetFormatPr defaultColWidth="9.00390625" defaultRowHeight="13.5"/>
  <cols>
    <col min="1" max="1" width="10.625" style="15" customWidth="1"/>
    <col min="2" max="2" width="8.125" style="15" customWidth="1"/>
    <col min="3" max="5" width="9.00390625" style="15" customWidth="1"/>
    <col min="6" max="6" width="10.625" style="15" customWidth="1"/>
    <col min="7" max="7" width="8.125" style="15" customWidth="1"/>
    <col min="8" max="16384" width="9.00390625" style="15" customWidth="1"/>
  </cols>
  <sheetData>
    <row r="2" spans="2:7" ht="17.25">
      <c r="B2" s="16" t="s">
        <v>22</v>
      </c>
      <c r="C2" s="140" t="s">
        <v>0</v>
      </c>
      <c r="D2" s="140"/>
      <c r="E2" s="140"/>
      <c r="F2" s="140"/>
      <c r="G2" s="140"/>
    </row>
    <row r="4" spans="1:10" ht="18" customHeight="1">
      <c r="A4" s="16" t="s">
        <v>48</v>
      </c>
      <c r="B4" s="16"/>
      <c r="F4" s="141" t="s">
        <v>53</v>
      </c>
      <c r="G4" s="141"/>
      <c r="H4" s="141"/>
      <c r="I4" s="141"/>
      <c r="J4" s="141"/>
    </row>
    <row r="5" ht="13.5">
      <c r="C5" s="18"/>
    </row>
    <row r="6" spans="1:10" ht="13.5" customHeight="1">
      <c r="A6" s="142" t="s">
        <v>54</v>
      </c>
      <c r="B6" s="144" t="s">
        <v>55</v>
      </c>
      <c r="C6" s="146" t="s">
        <v>18</v>
      </c>
      <c r="D6" s="148" t="s">
        <v>19</v>
      </c>
      <c r="E6" s="148" t="s">
        <v>20</v>
      </c>
      <c r="F6" s="150" t="s">
        <v>54</v>
      </c>
      <c r="G6" s="144" t="s">
        <v>55</v>
      </c>
      <c r="H6" s="146" t="s">
        <v>18</v>
      </c>
      <c r="I6" s="148" t="s">
        <v>19</v>
      </c>
      <c r="J6" s="142" t="s">
        <v>20</v>
      </c>
    </row>
    <row r="7" spans="1:10" ht="13.5" customHeight="1">
      <c r="A7" s="143"/>
      <c r="B7" s="145"/>
      <c r="C7" s="147"/>
      <c r="D7" s="149"/>
      <c r="E7" s="149"/>
      <c r="F7" s="151"/>
      <c r="G7" s="145"/>
      <c r="H7" s="147"/>
      <c r="I7" s="149"/>
      <c r="J7" s="143"/>
    </row>
    <row r="8" spans="1:10" ht="14.25">
      <c r="A8" s="19" t="s">
        <v>56</v>
      </c>
      <c r="B8" s="20"/>
      <c r="C8" s="21">
        <f>C10+C18+C26+C34+C42+H10+H18+H26+H34+H42+C72+C80+C88+C96+C104+H72+H80+H88+H96+H104+H112</f>
        <v>56025</v>
      </c>
      <c r="D8" s="21">
        <f>D10+D18+D26+D34+D42+I10+I18+I26+I34+I42+D72+D80+D88+D96+D104+I72+I80+I88+I96+I104+I112</f>
        <v>27817</v>
      </c>
      <c r="E8" s="21">
        <f>E10+E18+E26+E34+E42+J10+J18+J26+J34+J42+E72+E80+E88+E96+E104+J72+J80+J88+J96+J104+J112</f>
        <v>28208</v>
      </c>
      <c r="F8" s="22"/>
      <c r="G8" s="23"/>
      <c r="H8" s="24"/>
      <c r="I8" s="24"/>
      <c r="J8" s="24"/>
    </row>
    <row r="9" spans="1:10" ht="13.5">
      <c r="A9" s="25"/>
      <c r="B9" s="14"/>
      <c r="C9" s="24"/>
      <c r="D9" s="24"/>
      <c r="E9" s="26"/>
      <c r="F9" s="22"/>
      <c r="G9" s="23"/>
      <c r="H9" s="24"/>
      <c r="I9" s="24"/>
      <c r="J9" s="24"/>
    </row>
    <row r="10" spans="1:10" ht="13.5">
      <c r="A10" s="27" t="s">
        <v>57</v>
      </c>
      <c r="B10" s="28"/>
      <c r="C10" s="24">
        <f>SUM(D10:E10)</f>
        <v>2307</v>
      </c>
      <c r="D10" s="24">
        <f>SUM(D12:D16)</f>
        <v>1181</v>
      </c>
      <c r="E10" s="24">
        <f>SUM(E12:E16)</f>
        <v>1126</v>
      </c>
      <c r="F10" s="29" t="s">
        <v>58</v>
      </c>
      <c r="G10" s="28"/>
      <c r="H10" s="24">
        <f>SUM(I10:J10)</f>
        <v>3241</v>
      </c>
      <c r="I10" s="24">
        <f>SUM(I12:I16)</f>
        <v>1684</v>
      </c>
      <c r="J10" s="24">
        <f>SUM(J12:J16)</f>
        <v>1557</v>
      </c>
    </row>
    <row r="11" spans="1:10" ht="13.5">
      <c r="A11" s="25"/>
      <c r="B11" s="14"/>
      <c r="C11" s="30"/>
      <c r="D11" s="30"/>
      <c r="E11" s="31"/>
      <c r="F11" s="13"/>
      <c r="G11" s="14"/>
      <c r="H11" s="30"/>
      <c r="I11" s="30"/>
      <c r="J11" s="30"/>
    </row>
    <row r="12" spans="1:10" ht="13.5">
      <c r="A12" s="25">
        <v>0</v>
      </c>
      <c r="B12" s="14"/>
      <c r="C12" s="32">
        <f>SUM(D12:E12)</f>
        <v>468</v>
      </c>
      <c r="D12" s="32">
        <v>245</v>
      </c>
      <c r="E12" s="33">
        <v>223</v>
      </c>
      <c r="F12" s="13">
        <v>25</v>
      </c>
      <c r="G12" s="14">
        <v>1.0197693574958815</v>
      </c>
      <c r="H12" s="32">
        <f>SUM(I12:J12)</f>
        <v>598</v>
      </c>
      <c r="I12" s="32">
        <v>313</v>
      </c>
      <c r="J12" s="32">
        <v>285</v>
      </c>
    </row>
    <row r="13" spans="1:10" ht="13.5">
      <c r="A13" s="25">
        <v>1</v>
      </c>
      <c r="B13" s="14">
        <v>1.0077720207253886</v>
      </c>
      <c r="C13" s="32">
        <f>SUM(D13:E13)</f>
        <v>475</v>
      </c>
      <c r="D13" s="32">
        <v>240</v>
      </c>
      <c r="E13" s="33">
        <v>235</v>
      </c>
      <c r="F13" s="13">
        <v>26</v>
      </c>
      <c r="G13" s="14">
        <v>1.0047846889952152</v>
      </c>
      <c r="H13" s="32">
        <f>SUM(I13:J13)</f>
        <v>650</v>
      </c>
      <c r="I13" s="32">
        <v>325</v>
      </c>
      <c r="J13" s="32">
        <v>325</v>
      </c>
    </row>
    <row r="14" spans="1:10" ht="13.5">
      <c r="A14" s="25">
        <v>2</v>
      </c>
      <c r="B14" s="14">
        <v>0.9785714285714285</v>
      </c>
      <c r="C14" s="32">
        <f>SUM(D14:E14)</f>
        <v>469</v>
      </c>
      <c r="D14" s="32">
        <v>234</v>
      </c>
      <c r="E14" s="33">
        <v>235</v>
      </c>
      <c r="F14" s="13">
        <v>27</v>
      </c>
      <c r="G14" s="14">
        <v>0.966044142614601</v>
      </c>
      <c r="H14" s="32">
        <f>SUM(I14:J14)</f>
        <v>644</v>
      </c>
      <c r="I14" s="32">
        <v>337</v>
      </c>
      <c r="J14" s="32">
        <v>307</v>
      </c>
    </row>
    <row r="15" spans="1:10" ht="13.5">
      <c r="A15" s="25">
        <v>3</v>
      </c>
      <c r="B15" s="14">
        <v>0.9858156028368794</v>
      </c>
      <c r="C15" s="32">
        <f>SUM(D15:E15)</f>
        <v>437</v>
      </c>
      <c r="D15" s="32">
        <v>232</v>
      </c>
      <c r="E15" s="33">
        <v>205</v>
      </c>
      <c r="F15" s="13">
        <v>28</v>
      </c>
      <c r="G15" s="14">
        <v>0.9950738916256158</v>
      </c>
      <c r="H15" s="32">
        <f>SUM(I15:J15)</f>
        <v>638</v>
      </c>
      <c r="I15" s="32">
        <v>312</v>
      </c>
      <c r="J15" s="32">
        <v>326</v>
      </c>
    </row>
    <row r="16" spans="1:10" ht="13.5">
      <c r="A16" s="25">
        <v>4</v>
      </c>
      <c r="B16" s="14">
        <v>0.989247311827957</v>
      </c>
      <c r="C16" s="32">
        <f>SUM(D16:E16)</f>
        <v>458</v>
      </c>
      <c r="D16" s="32">
        <v>230</v>
      </c>
      <c r="E16" s="33">
        <v>228</v>
      </c>
      <c r="F16" s="13">
        <v>29</v>
      </c>
      <c r="G16" s="14">
        <v>1.0015290519877675</v>
      </c>
      <c r="H16" s="32">
        <f>SUM(I16:J16)</f>
        <v>711</v>
      </c>
      <c r="I16" s="32">
        <v>397</v>
      </c>
      <c r="J16" s="32">
        <v>314</v>
      </c>
    </row>
    <row r="17" spans="1:10" ht="13.5">
      <c r="A17" s="25"/>
      <c r="B17" s="14"/>
      <c r="C17" s="30"/>
      <c r="D17" s="30"/>
      <c r="E17" s="31"/>
      <c r="F17" s="13"/>
      <c r="G17" s="14"/>
      <c r="H17" s="30"/>
      <c r="I17" s="30"/>
      <c r="J17" s="30"/>
    </row>
    <row r="18" spans="1:10" ht="13.5">
      <c r="A18" s="27" t="s">
        <v>59</v>
      </c>
      <c r="B18" s="28"/>
      <c r="C18" s="24">
        <f>SUM(D18:E18)</f>
        <v>2180</v>
      </c>
      <c r="D18" s="24">
        <f>SUM(D20:D24)</f>
        <v>1141</v>
      </c>
      <c r="E18" s="24">
        <f>SUM(E20:E24)</f>
        <v>1039</v>
      </c>
      <c r="F18" s="29" t="s">
        <v>60</v>
      </c>
      <c r="G18" s="28"/>
      <c r="H18" s="24">
        <f>SUM(I18:J18)</f>
        <v>3743</v>
      </c>
      <c r="I18" s="24">
        <f>SUM(I20:I24)</f>
        <v>1938</v>
      </c>
      <c r="J18" s="24">
        <f>SUM(J20:J24)</f>
        <v>1805</v>
      </c>
    </row>
    <row r="19" spans="1:10" ht="13.5">
      <c r="A19" s="25"/>
      <c r="B19" s="14"/>
      <c r="C19" s="30"/>
      <c r="D19" s="30"/>
      <c r="E19" s="31"/>
      <c r="F19" s="13"/>
      <c r="G19" s="14"/>
      <c r="H19" s="30"/>
      <c r="I19" s="30"/>
      <c r="J19" s="30"/>
    </row>
    <row r="20" spans="1:10" ht="13.5">
      <c r="A20" s="25">
        <v>5</v>
      </c>
      <c r="B20" s="14">
        <v>1.0025510204081634</v>
      </c>
      <c r="C20" s="32">
        <f>SUM(D20:E20)</f>
        <v>438</v>
      </c>
      <c r="D20" s="32">
        <v>225</v>
      </c>
      <c r="E20" s="33">
        <v>213</v>
      </c>
      <c r="F20" s="13">
        <v>30</v>
      </c>
      <c r="G20" s="14">
        <v>1.0033783783783783</v>
      </c>
      <c r="H20" s="32">
        <f>SUM(I20:J20)</f>
        <v>691</v>
      </c>
      <c r="I20" s="32">
        <v>367</v>
      </c>
      <c r="J20" s="32">
        <v>324</v>
      </c>
    </row>
    <row r="21" spans="1:10" ht="13.5">
      <c r="A21" s="25">
        <v>6</v>
      </c>
      <c r="B21" s="14">
        <v>0.9656862745098039</v>
      </c>
      <c r="C21" s="32">
        <f>SUM(D21:E21)</f>
        <v>438</v>
      </c>
      <c r="D21" s="32">
        <v>235</v>
      </c>
      <c r="E21" s="33">
        <v>203</v>
      </c>
      <c r="F21" s="13">
        <v>31</v>
      </c>
      <c r="G21" s="14">
        <v>0.9775784753363229</v>
      </c>
      <c r="H21" s="32">
        <f>SUM(I21:J21)</f>
        <v>699</v>
      </c>
      <c r="I21" s="32">
        <v>365</v>
      </c>
      <c r="J21" s="32">
        <v>334</v>
      </c>
    </row>
    <row r="22" spans="1:10" ht="13.5">
      <c r="A22" s="25">
        <v>7</v>
      </c>
      <c r="B22" s="14">
        <v>0.9976635514018691</v>
      </c>
      <c r="C22" s="32">
        <f>SUM(D22:E22)</f>
        <v>433</v>
      </c>
      <c r="D22" s="32">
        <v>220</v>
      </c>
      <c r="E22" s="33">
        <v>213</v>
      </c>
      <c r="F22" s="13">
        <v>32</v>
      </c>
      <c r="G22" s="14">
        <v>1.0014204545454546</v>
      </c>
      <c r="H22" s="32">
        <f>SUM(I22:J22)</f>
        <v>743</v>
      </c>
      <c r="I22" s="32">
        <v>392</v>
      </c>
      <c r="J22" s="32">
        <v>351</v>
      </c>
    </row>
    <row r="23" spans="1:10" ht="13.5">
      <c r="A23" s="25">
        <v>8</v>
      </c>
      <c r="B23" s="14">
        <v>1.0070921985815602</v>
      </c>
      <c r="C23" s="32">
        <f>SUM(D23:E23)</f>
        <v>433</v>
      </c>
      <c r="D23" s="32">
        <v>223</v>
      </c>
      <c r="E23" s="33">
        <v>210</v>
      </c>
      <c r="F23" s="13">
        <v>33</v>
      </c>
      <c r="G23" s="14">
        <v>0.9864661654135338</v>
      </c>
      <c r="H23" s="32">
        <f>SUM(I23:J23)</f>
        <v>798</v>
      </c>
      <c r="I23" s="32">
        <v>409</v>
      </c>
      <c r="J23" s="32">
        <v>389</v>
      </c>
    </row>
    <row r="24" spans="1:10" ht="13.5">
      <c r="A24" s="25">
        <v>9</v>
      </c>
      <c r="B24" s="14">
        <v>0.9928571428571429</v>
      </c>
      <c r="C24" s="32">
        <f>SUM(D24:E24)</f>
        <v>438</v>
      </c>
      <c r="D24" s="32">
        <v>238</v>
      </c>
      <c r="E24" s="33">
        <v>200</v>
      </c>
      <c r="F24" s="13">
        <v>34</v>
      </c>
      <c r="G24" s="14">
        <v>0.9972972972972973</v>
      </c>
      <c r="H24" s="32">
        <f>SUM(I24:J24)</f>
        <v>812</v>
      </c>
      <c r="I24" s="32">
        <v>405</v>
      </c>
      <c r="J24" s="32">
        <v>407</v>
      </c>
    </row>
    <row r="25" spans="1:10" ht="13.5">
      <c r="A25" s="25"/>
      <c r="B25" s="14"/>
      <c r="C25" s="30"/>
      <c r="D25" s="30"/>
      <c r="E25" s="31"/>
      <c r="F25" s="13"/>
      <c r="G25" s="14"/>
      <c r="H25" s="30"/>
      <c r="I25" s="30"/>
      <c r="J25" s="30"/>
    </row>
    <row r="26" spans="1:10" ht="13.5">
      <c r="A26" s="27" t="s">
        <v>61</v>
      </c>
      <c r="B26" s="28"/>
      <c r="C26" s="24">
        <f>SUM(D26:E26)</f>
        <v>2372</v>
      </c>
      <c r="D26" s="24">
        <f>SUM(D28:D32)</f>
        <v>1212</v>
      </c>
      <c r="E26" s="24">
        <f>SUM(E28:E32)</f>
        <v>1160</v>
      </c>
      <c r="F26" s="29" t="s">
        <v>62</v>
      </c>
      <c r="G26" s="28"/>
      <c r="H26" s="24">
        <f>SUM(I26:J26)</f>
        <v>4362</v>
      </c>
      <c r="I26" s="24">
        <f>SUM(I28:I32)</f>
        <v>2305</v>
      </c>
      <c r="J26" s="24">
        <f>SUM(J28:J32)</f>
        <v>2057</v>
      </c>
    </row>
    <row r="27" spans="1:10" ht="13.5">
      <c r="A27" s="25"/>
      <c r="B27" s="14"/>
      <c r="C27" s="30"/>
      <c r="D27" s="30"/>
      <c r="E27" s="31"/>
      <c r="F27" s="13"/>
      <c r="G27" s="14"/>
      <c r="H27" s="30"/>
      <c r="I27" s="30"/>
      <c r="J27" s="30"/>
    </row>
    <row r="28" spans="1:10" ht="13.5">
      <c r="A28" s="25">
        <v>10</v>
      </c>
      <c r="B28" s="14">
        <v>1.0073710073710074</v>
      </c>
      <c r="C28" s="32">
        <f>SUM(D28:E28)</f>
        <v>461</v>
      </c>
      <c r="D28" s="32">
        <v>240</v>
      </c>
      <c r="E28" s="33">
        <v>221</v>
      </c>
      <c r="F28" s="13">
        <v>35</v>
      </c>
      <c r="G28" s="14">
        <v>0.9964454976303317</v>
      </c>
      <c r="H28" s="32">
        <f>SUM(I28:J28)</f>
        <v>824</v>
      </c>
      <c r="I28" s="32">
        <v>439</v>
      </c>
      <c r="J28" s="32">
        <v>385</v>
      </c>
    </row>
    <row r="29" spans="1:10" ht="13.5">
      <c r="A29" s="25">
        <v>11</v>
      </c>
      <c r="B29" s="14">
        <v>0.9926108374384236</v>
      </c>
      <c r="C29" s="32">
        <f>SUM(D29:E29)</f>
        <v>481</v>
      </c>
      <c r="D29" s="32">
        <v>247</v>
      </c>
      <c r="E29" s="33">
        <v>234</v>
      </c>
      <c r="F29" s="13">
        <v>36</v>
      </c>
      <c r="G29" s="14">
        <v>1.0134310134310134</v>
      </c>
      <c r="H29" s="32">
        <f>SUM(I29:J29)</f>
        <v>922</v>
      </c>
      <c r="I29" s="32">
        <v>480</v>
      </c>
      <c r="J29" s="32">
        <v>442</v>
      </c>
    </row>
    <row r="30" spans="1:10" ht="13.5">
      <c r="A30" s="25">
        <v>12</v>
      </c>
      <c r="B30" s="14">
        <v>1.015</v>
      </c>
      <c r="C30" s="32">
        <f>SUM(D30:E30)</f>
        <v>488</v>
      </c>
      <c r="D30" s="32">
        <v>240</v>
      </c>
      <c r="E30" s="33">
        <v>248</v>
      </c>
      <c r="F30" s="13">
        <v>37</v>
      </c>
      <c r="G30" s="14">
        <v>0.9911894273127754</v>
      </c>
      <c r="H30" s="32">
        <f>SUM(I30:J30)</f>
        <v>880</v>
      </c>
      <c r="I30" s="32">
        <v>462</v>
      </c>
      <c r="J30" s="32">
        <v>418</v>
      </c>
    </row>
    <row r="31" spans="1:10" ht="13.5">
      <c r="A31" s="25">
        <v>13</v>
      </c>
      <c r="B31" s="14">
        <v>0.9827160493827161</v>
      </c>
      <c r="C31" s="32">
        <f>SUM(D31:E31)</f>
        <v>457</v>
      </c>
      <c r="D31" s="32">
        <v>237</v>
      </c>
      <c r="E31" s="33">
        <v>220</v>
      </c>
      <c r="F31" s="13">
        <v>38</v>
      </c>
      <c r="G31" s="14">
        <v>1.011350737797957</v>
      </c>
      <c r="H31" s="32">
        <f>SUM(I31:J31)</f>
        <v>904</v>
      </c>
      <c r="I31" s="32">
        <v>495</v>
      </c>
      <c r="J31" s="32">
        <v>409</v>
      </c>
    </row>
    <row r="32" spans="1:10" ht="13.5">
      <c r="A32" s="25">
        <v>14</v>
      </c>
      <c r="B32" s="14">
        <v>0.9974293059125964</v>
      </c>
      <c r="C32" s="32">
        <f>SUM(D32:E32)</f>
        <v>485</v>
      </c>
      <c r="D32" s="32">
        <v>248</v>
      </c>
      <c r="E32" s="33">
        <v>237</v>
      </c>
      <c r="F32" s="13">
        <v>39</v>
      </c>
      <c r="G32" s="14">
        <v>1.0071090047393365</v>
      </c>
      <c r="H32" s="32">
        <f>SUM(I32:J32)</f>
        <v>832</v>
      </c>
      <c r="I32" s="32">
        <v>429</v>
      </c>
      <c r="J32" s="32">
        <v>403</v>
      </c>
    </row>
    <row r="33" spans="1:10" ht="13.5">
      <c r="A33" s="25"/>
      <c r="B33" s="14"/>
      <c r="C33" s="30"/>
      <c r="D33" s="30"/>
      <c r="E33" s="31"/>
      <c r="F33" s="13"/>
      <c r="G33" s="14"/>
      <c r="H33" s="30"/>
      <c r="I33" s="30"/>
      <c r="J33" s="30"/>
    </row>
    <row r="34" spans="1:10" ht="13.5">
      <c r="A34" s="27" t="s">
        <v>63</v>
      </c>
      <c r="B34" s="28"/>
      <c r="C34" s="24">
        <f>SUM(D34:E34)</f>
        <v>2328</v>
      </c>
      <c r="D34" s="24">
        <f>SUM(D36:D40)</f>
        <v>1201</v>
      </c>
      <c r="E34" s="24">
        <f>SUM(E36:E40)</f>
        <v>1127</v>
      </c>
      <c r="F34" s="29" t="s">
        <v>64</v>
      </c>
      <c r="G34" s="28"/>
      <c r="H34" s="24">
        <f>SUM(I34:J34)</f>
        <v>3668</v>
      </c>
      <c r="I34" s="24">
        <f>SUM(I36:I40)</f>
        <v>1991</v>
      </c>
      <c r="J34" s="24">
        <f>SUM(J36:J40)</f>
        <v>1677</v>
      </c>
    </row>
    <row r="35" spans="1:10" ht="13.5">
      <c r="A35" s="25"/>
      <c r="B35" s="14"/>
      <c r="C35" s="30"/>
      <c r="D35" s="30"/>
      <c r="E35" s="31"/>
      <c r="F35" s="13"/>
      <c r="G35" s="14"/>
      <c r="H35" s="30"/>
      <c r="I35" s="30"/>
      <c r="J35" s="30"/>
    </row>
    <row r="36" spans="1:10" ht="13.5">
      <c r="A36" s="25">
        <v>15</v>
      </c>
      <c r="B36" s="14">
        <v>0.9878048780487805</v>
      </c>
      <c r="C36" s="32">
        <f>SUM(D36:E36)</f>
        <v>433</v>
      </c>
      <c r="D36" s="32">
        <v>216</v>
      </c>
      <c r="E36" s="33">
        <v>217</v>
      </c>
      <c r="F36" s="13">
        <v>40</v>
      </c>
      <c r="G36" s="14">
        <v>1.0061425061425062</v>
      </c>
      <c r="H36" s="32">
        <f>SUM(I36:J36)</f>
        <v>818</v>
      </c>
      <c r="I36" s="32">
        <v>452</v>
      </c>
      <c r="J36" s="32">
        <v>366</v>
      </c>
    </row>
    <row r="37" spans="1:10" ht="13.5">
      <c r="A37" s="25">
        <v>16</v>
      </c>
      <c r="B37" s="14">
        <v>1.002375296912114</v>
      </c>
      <c r="C37" s="32">
        <f>SUM(D37:E37)</f>
        <v>445</v>
      </c>
      <c r="D37" s="32">
        <v>244</v>
      </c>
      <c r="E37" s="33">
        <v>201</v>
      </c>
      <c r="F37" s="13">
        <v>41</v>
      </c>
      <c r="G37" s="14">
        <v>1.0151324085750315</v>
      </c>
      <c r="H37" s="32">
        <f>SUM(I37:J37)</f>
        <v>804</v>
      </c>
      <c r="I37" s="32">
        <v>404</v>
      </c>
      <c r="J37" s="32">
        <v>400</v>
      </c>
    </row>
    <row r="38" spans="1:10" ht="13.5">
      <c r="A38" s="25">
        <v>17</v>
      </c>
      <c r="B38" s="14">
        <v>1.0100250626566416</v>
      </c>
      <c r="C38" s="32">
        <f>SUM(D38:E38)</f>
        <v>473</v>
      </c>
      <c r="D38" s="32">
        <v>237</v>
      </c>
      <c r="E38" s="33">
        <v>236</v>
      </c>
      <c r="F38" s="13">
        <v>42</v>
      </c>
      <c r="G38" s="14">
        <v>1</v>
      </c>
      <c r="H38" s="32">
        <f>SUM(I38:J38)</f>
        <v>807</v>
      </c>
      <c r="I38" s="32">
        <v>455</v>
      </c>
      <c r="J38" s="32">
        <v>352</v>
      </c>
    </row>
    <row r="39" spans="1:10" ht="13.5">
      <c r="A39" s="25">
        <v>18</v>
      </c>
      <c r="B39" s="14">
        <v>1.0931372549019607</v>
      </c>
      <c r="C39" s="32">
        <f>SUM(D39:E39)</f>
        <v>463</v>
      </c>
      <c r="D39" s="32">
        <v>224</v>
      </c>
      <c r="E39" s="33">
        <v>239</v>
      </c>
      <c r="F39" s="13">
        <v>43</v>
      </c>
      <c r="G39" s="14">
        <v>1.0032467532467533</v>
      </c>
      <c r="H39" s="32">
        <f>SUM(I39:J39)</f>
        <v>619</v>
      </c>
      <c r="I39" s="32">
        <v>340</v>
      </c>
      <c r="J39" s="32">
        <v>279</v>
      </c>
    </row>
    <row r="40" spans="1:10" ht="13.5">
      <c r="A40" s="25">
        <v>19</v>
      </c>
      <c r="B40" s="14">
        <v>1.0531400966183575</v>
      </c>
      <c r="C40" s="32">
        <f>SUM(D40:E40)</f>
        <v>514</v>
      </c>
      <c r="D40" s="32">
        <v>280</v>
      </c>
      <c r="E40" s="33">
        <v>234</v>
      </c>
      <c r="F40" s="13">
        <v>44</v>
      </c>
      <c r="G40" s="14">
        <v>1.0190895741556534</v>
      </c>
      <c r="H40" s="32">
        <f>SUM(I40:J40)</f>
        <v>620</v>
      </c>
      <c r="I40" s="32">
        <v>340</v>
      </c>
      <c r="J40" s="32">
        <v>280</v>
      </c>
    </row>
    <row r="41" spans="1:10" ht="13.5">
      <c r="A41" s="25"/>
      <c r="B41" s="14"/>
      <c r="C41" s="30"/>
      <c r="D41" s="30"/>
      <c r="E41" s="31"/>
      <c r="F41" s="13"/>
      <c r="G41" s="14"/>
      <c r="H41" s="30"/>
      <c r="I41" s="30"/>
      <c r="J41" s="30"/>
    </row>
    <row r="42" spans="1:10" ht="13.5">
      <c r="A42" s="27" t="s">
        <v>65</v>
      </c>
      <c r="B42" s="28"/>
      <c r="C42" s="24">
        <f>SUM(D42:E42)</f>
        <v>2670</v>
      </c>
      <c r="D42" s="24">
        <f>SUM(D44:D48)</f>
        <v>1368</v>
      </c>
      <c r="E42" s="24">
        <f>SUM(E44:E48)</f>
        <v>1302</v>
      </c>
      <c r="F42" s="29" t="s">
        <v>66</v>
      </c>
      <c r="G42" s="28"/>
      <c r="H42" s="24">
        <f>SUM(I42:J42)</f>
        <v>3170</v>
      </c>
      <c r="I42" s="24">
        <f>SUM(I44:I48)</f>
        <v>1672</v>
      </c>
      <c r="J42" s="24">
        <f>SUM(J44:J48)</f>
        <v>1498</v>
      </c>
    </row>
    <row r="43" spans="1:10" ht="13.5">
      <c r="A43" s="25"/>
      <c r="B43" s="14"/>
      <c r="C43" s="30"/>
      <c r="D43" s="30"/>
      <c r="E43" s="31"/>
      <c r="F43" s="13"/>
      <c r="G43" s="14"/>
      <c r="H43" s="30"/>
      <c r="I43" s="30"/>
      <c r="J43" s="30"/>
    </row>
    <row r="44" spans="1:10" ht="13.5">
      <c r="A44" s="25">
        <v>20</v>
      </c>
      <c r="B44" s="14">
        <v>1.019271948608137</v>
      </c>
      <c r="C44" s="32">
        <f>SUM(D44:E44)</f>
        <v>493</v>
      </c>
      <c r="D44" s="32">
        <v>241</v>
      </c>
      <c r="E44" s="33">
        <v>252</v>
      </c>
      <c r="F44" s="13">
        <v>45</v>
      </c>
      <c r="G44" s="14">
        <v>1.0058910162002945</v>
      </c>
      <c r="H44" s="32">
        <f>SUM(I44:J44)</f>
        <v>743</v>
      </c>
      <c r="I44" s="32">
        <v>377</v>
      </c>
      <c r="J44" s="32">
        <v>366</v>
      </c>
    </row>
    <row r="45" spans="1:10" ht="13.5">
      <c r="A45" s="25">
        <v>21</v>
      </c>
      <c r="B45" s="14">
        <v>1.0436590436590436</v>
      </c>
      <c r="C45" s="32">
        <f>SUM(D45:E45)</f>
        <v>529</v>
      </c>
      <c r="D45" s="32">
        <v>290</v>
      </c>
      <c r="E45" s="33">
        <v>239</v>
      </c>
      <c r="F45" s="13">
        <v>46</v>
      </c>
      <c r="G45" s="14">
        <v>1.017628205128205</v>
      </c>
      <c r="H45" s="32">
        <f>SUM(I45:J45)</f>
        <v>613</v>
      </c>
      <c r="I45" s="32">
        <v>345</v>
      </c>
      <c r="J45" s="32">
        <v>268</v>
      </c>
    </row>
    <row r="46" spans="1:10" ht="13.5">
      <c r="A46" s="25">
        <v>22</v>
      </c>
      <c r="B46" s="14">
        <v>1.0307101727447217</v>
      </c>
      <c r="C46" s="32">
        <f>SUM(D46:E46)</f>
        <v>530</v>
      </c>
      <c r="D46" s="34">
        <v>271</v>
      </c>
      <c r="E46" s="33">
        <v>259</v>
      </c>
      <c r="F46" s="13">
        <v>47</v>
      </c>
      <c r="G46" s="14">
        <v>1.0173228346456693</v>
      </c>
      <c r="H46" s="32">
        <f>SUM(I46:J46)</f>
        <v>633</v>
      </c>
      <c r="I46" s="32">
        <v>320</v>
      </c>
      <c r="J46" s="32">
        <v>313</v>
      </c>
    </row>
    <row r="47" spans="1:10" ht="13.5">
      <c r="A47" s="25">
        <v>23</v>
      </c>
      <c r="B47" s="14">
        <v>1.0258780036968578</v>
      </c>
      <c r="C47" s="32">
        <f>SUM(D47:E47)</f>
        <v>535</v>
      </c>
      <c r="D47" s="32">
        <v>273</v>
      </c>
      <c r="E47" s="32">
        <v>262</v>
      </c>
      <c r="F47" s="13">
        <v>48</v>
      </c>
      <c r="G47" s="14">
        <v>1.015929203539823</v>
      </c>
      <c r="H47" s="32">
        <f>SUM(I47:J47)</f>
        <v>587</v>
      </c>
      <c r="I47" s="32">
        <v>298</v>
      </c>
      <c r="J47" s="32">
        <v>289</v>
      </c>
    </row>
    <row r="48" spans="1:10" ht="13.5">
      <c r="A48" s="25">
        <v>24</v>
      </c>
      <c r="B48" s="14">
        <v>0.9770114942528736</v>
      </c>
      <c r="C48" s="32">
        <f>SUM(D48:E48)</f>
        <v>583</v>
      </c>
      <c r="D48" s="34">
        <v>293</v>
      </c>
      <c r="E48" s="33">
        <v>290</v>
      </c>
      <c r="F48" s="13">
        <v>49</v>
      </c>
      <c r="G48" s="14">
        <v>0.9983818770226537</v>
      </c>
      <c r="H48" s="32">
        <f>SUM(I48:J48)</f>
        <v>594</v>
      </c>
      <c r="I48" s="32">
        <v>332</v>
      </c>
      <c r="J48" s="32">
        <v>262</v>
      </c>
    </row>
    <row r="49" spans="1:10" ht="13.5">
      <c r="A49" s="35"/>
      <c r="B49" s="36"/>
      <c r="C49" s="37"/>
      <c r="D49" s="37"/>
      <c r="E49" s="38"/>
      <c r="F49" s="39"/>
      <c r="G49" s="36"/>
      <c r="H49" s="37"/>
      <c r="I49" s="37"/>
      <c r="J49" s="37"/>
    </row>
    <row r="50" spans="1:7" ht="13.5">
      <c r="A50" s="15" t="s">
        <v>67</v>
      </c>
      <c r="F50" s="40"/>
      <c r="G50" s="40"/>
    </row>
    <row r="53" spans="5:6" ht="13.5">
      <c r="E53" s="152"/>
      <c r="F53" s="152"/>
    </row>
    <row r="54" spans="5:6" ht="13.5">
      <c r="E54" s="43"/>
      <c r="F54" s="43"/>
    </row>
    <row r="55" spans="5:6" ht="13.5">
      <c r="E55" s="43"/>
      <c r="F55" s="43"/>
    </row>
    <row r="56" spans="5:6" ht="13.5">
      <c r="E56" s="43"/>
      <c r="F56" s="43"/>
    </row>
    <row r="57" spans="5:6" ht="13.5">
      <c r="E57" s="43"/>
      <c r="F57" s="43"/>
    </row>
    <row r="58" spans="5:6" ht="13.5">
      <c r="E58" s="43"/>
      <c r="F58" s="43"/>
    </row>
    <row r="59" spans="5:6" ht="13.5">
      <c r="E59" s="43"/>
      <c r="F59" s="43"/>
    </row>
    <row r="60" spans="5:6" ht="13.5">
      <c r="E60" s="43"/>
      <c r="F60" s="43"/>
    </row>
    <row r="61" spans="5:6" ht="13.5">
      <c r="E61" s="43"/>
      <c r="F61" s="43"/>
    </row>
    <row r="63" spans="5:6" ht="13.5">
      <c r="E63" s="152">
        <v>19</v>
      </c>
      <c r="F63" s="152"/>
    </row>
    <row r="65" spans="2:7" ht="17.25">
      <c r="B65" s="16" t="s">
        <v>68</v>
      </c>
      <c r="C65" s="140" t="s">
        <v>21</v>
      </c>
      <c r="D65" s="140"/>
      <c r="E65" s="140"/>
      <c r="F65" s="140"/>
      <c r="G65" s="140"/>
    </row>
    <row r="67" spans="1:10" ht="18" customHeight="1">
      <c r="A67" s="16" t="s">
        <v>84</v>
      </c>
      <c r="B67" s="16"/>
      <c r="C67" s="16"/>
      <c r="F67" s="141" t="s">
        <v>69</v>
      </c>
      <c r="G67" s="141"/>
      <c r="H67" s="141"/>
      <c r="I67" s="141"/>
      <c r="J67" s="141"/>
    </row>
    <row r="68" ht="13.5">
      <c r="C68" s="18"/>
    </row>
    <row r="69" spans="1:10" ht="13.5" customHeight="1">
      <c r="A69" s="142" t="s">
        <v>54</v>
      </c>
      <c r="B69" s="144" t="s">
        <v>55</v>
      </c>
      <c r="C69" s="146" t="s">
        <v>18</v>
      </c>
      <c r="D69" s="148" t="s">
        <v>19</v>
      </c>
      <c r="E69" s="148" t="s">
        <v>20</v>
      </c>
      <c r="F69" s="150" t="s">
        <v>54</v>
      </c>
      <c r="G69" s="144" t="s">
        <v>55</v>
      </c>
      <c r="H69" s="146" t="s">
        <v>18</v>
      </c>
      <c r="I69" s="148" t="s">
        <v>19</v>
      </c>
      <c r="J69" s="142" t="s">
        <v>20</v>
      </c>
    </row>
    <row r="70" spans="1:10" ht="13.5" customHeight="1">
      <c r="A70" s="143"/>
      <c r="B70" s="145"/>
      <c r="C70" s="147"/>
      <c r="D70" s="149"/>
      <c r="E70" s="149"/>
      <c r="F70" s="151"/>
      <c r="G70" s="145"/>
      <c r="H70" s="147"/>
      <c r="I70" s="149"/>
      <c r="J70" s="143"/>
    </row>
    <row r="71" spans="1:10" ht="13.5">
      <c r="A71" s="44"/>
      <c r="B71" s="45"/>
      <c r="C71" s="46"/>
      <c r="D71" s="46"/>
      <c r="E71" s="47"/>
      <c r="F71" s="22"/>
      <c r="G71" s="23"/>
      <c r="H71" s="48"/>
      <c r="I71" s="48"/>
      <c r="J71" s="48"/>
    </row>
    <row r="72" spans="1:10" ht="13.5">
      <c r="A72" s="27" t="s">
        <v>70</v>
      </c>
      <c r="B72" s="28"/>
      <c r="C72" s="24">
        <f>SUM(D72:E72)</f>
        <v>2902</v>
      </c>
      <c r="D72" s="24">
        <f>SUM(D74:D78)</f>
        <v>1457</v>
      </c>
      <c r="E72" s="24">
        <f>SUM(E74:E78)</f>
        <v>1445</v>
      </c>
      <c r="F72" s="29" t="s">
        <v>71</v>
      </c>
      <c r="G72" s="28"/>
      <c r="H72" s="24">
        <f>SUM(I72:J72)</f>
        <v>3028</v>
      </c>
      <c r="I72" s="24">
        <f>SUM(I74:I78)</f>
        <v>1327</v>
      </c>
      <c r="J72" s="24">
        <f>SUM(J74:J78)</f>
        <v>1701</v>
      </c>
    </row>
    <row r="73" spans="1:10" ht="13.5">
      <c r="A73" s="25"/>
      <c r="B73" s="14"/>
      <c r="C73" s="30"/>
      <c r="D73" s="30"/>
      <c r="E73" s="31"/>
      <c r="F73" s="13"/>
      <c r="G73" s="14"/>
      <c r="H73" s="30"/>
      <c r="I73" s="30"/>
      <c r="J73" s="30"/>
    </row>
    <row r="74" spans="1:10" ht="13.5">
      <c r="A74" s="25">
        <v>50</v>
      </c>
      <c r="B74" s="14">
        <v>1.0125223613595706</v>
      </c>
      <c r="C74" s="32">
        <f>SUM(D74:E74)</f>
        <v>571</v>
      </c>
      <c r="D74" s="32">
        <v>274</v>
      </c>
      <c r="E74" s="33">
        <v>297</v>
      </c>
      <c r="F74" s="13">
        <v>75</v>
      </c>
      <c r="G74" s="14">
        <v>0.984375</v>
      </c>
      <c r="H74" s="32">
        <f>SUM(I74:J74)</f>
        <v>718</v>
      </c>
      <c r="I74" s="32">
        <v>341</v>
      </c>
      <c r="J74" s="32">
        <v>377</v>
      </c>
    </row>
    <row r="75" spans="1:10" ht="13.5">
      <c r="A75" s="25">
        <v>51</v>
      </c>
      <c r="B75" s="14">
        <v>1.0154639175257731</v>
      </c>
      <c r="C75" s="32">
        <f>SUM(D75:E75)</f>
        <v>574</v>
      </c>
      <c r="D75" s="32">
        <v>302</v>
      </c>
      <c r="E75" s="33">
        <v>272</v>
      </c>
      <c r="F75" s="13">
        <v>76</v>
      </c>
      <c r="G75" s="14">
        <v>0.9678510998307953</v>
      </c>
      <c r="H75" s="32">
        <f>SUM(I75:J75)</f>
        <v>607</v>
      </c>
      <c r="I75" s="32">
        <v>266</v>
      </c>
      <c r="J75" s="32">
        <v>341</v>
      </c>
    </row>
    <row r="76" spans="1:10" ht="13.5">
      <c r="A76" s="25">
        <v>52</v>
      </c>
      <c r="B76" s="14">
        <v>1.018214936247723</v>
      </c>
      <c r="C76" s="32">
        <f>SUM(D76:E76)</f>
        <v>573</v>
      </c>
      <c r="D76" s="32">
        <v>286</v>
      </c>
      <c r="E76" s="33">
        <v>287</v>
      </c>
      <c r="F76" s="13">
        <v>77</v>
      </c>
      <c r="G76" s="14">
        <v>0.9681528662420382</v>
      </c>
      <c r="H76" s="32">
        <f>SUM(I76:J76)</f>
        <v>629</v>
      </c>
      <c r="I76" s="32">
        <v>255</v>
      </c>
      <c r="J76" s="32">
        <v>374</v>
      </c>
    </row>
    <row r="77" spans="1:10" ht="13.5">
      <c r="A77" s="25">
        <v>53</v>
      </c>
      <c r="B77" s="14">
        <v>1.008849557522124</v>
      </c>
      <c r="C77" s="32">
        <f>SUM(D77:E77)</f>
        <v>600</v>
      </c>
      <c r="D77" s="32">
        <v>302</v>
      </c>
      <c r="E77" s="33">
        <v>298</v>
      </c>
      <c r="F77" s="13">
        <v>78</v>
      </c>
      <c r="G77" s="14">
        <v>0.9668508287292817</v>
      </c>
      <c r="H77" s="32">
        <f>SUM(I77:J77)</f>
        <v>543</v>
      </c>
      <c r="I77" s="32">
        <v>231</v>
      </c>
      <c r="J77" s="32">
        <v>312</v>
      </c>
    </row>
    <row r="78" spans="1:10" ht="13.5">
      <c r="A78" s="25">
        <v>54</v>
      </c>
      <c r="B78" s="14">
        <v>1.017741935483871</v>
      </c>
      <c r="C78" s="32">
        <f>SUM(D78:E78)</f>
        <v>584</v>
      </c>
      <c r="D78" s="32">
        <v>293</v>
      </c>
      <c r="E78" s="33">
        <v>291</v>
      </c>
      <c r="F78" s="13">
        <v>79</v>
      </c>
      <c r="G78" s="14">
        <v>0.9730769230769231</v>
      </c>
      <c r="H78" s="32">
        <f>SUM(I78:J78)</f>
        <v>531</v>
      </c>
      <c r="I78" s="32">
        <v>234</v>
      </c>
      <c r="J78" s="32">
        <v>297</v>
      </c>
    </row>
    <row r="79" spans="1:10" ht="13.5">
      <c r="A79" s="25"/>
      <c r="B79" s="14"/>
      <c r="C79" s="30"/>
      <c r="D79" s="30"/>
      <c r="E79" s="31"/>
      <c r="F79" s="13"/>
      <c r="G79" s="14"/>
      <c r="H79" s="30"/>
      <c r="I79" s="30"/>
      <c r="J79" s="30"/>
    </row>
    <row r="80" spans="1:10" ht="13.5">
      <c r="A80" s="27" t="s">
        <v>72</v>
      </c>
      <c r="B80" s="28"/>
      <c r="C80" s="24">
        <f>SUM(D80:E80)</f>
        <v>3671</v>
      </c>
      <c r="D80" s="24">
        <f>SUM(D82:D86)</f>
        <v>1921</v>
      </c>
      <c r="E80" s="24">
        <f>SUM(E82:E86)</f>
        <v>1750</v>
      </c>
      <c r="F80" s="29" t="s">
        <v>73</v>
      </c>
      <c r="G80" s="28"/>
      <c r="H80" s="24">
        <f>SUM(I80:J80)</f>
        <v>1937</v>
      </c>
      <c r="I80" s="24">
        <f>SUM(I82:I86)</f>
        <v>748</v>
      </c>
      <c r="J80" s="24">
        <f>SUM(J82:J86)</f>
        <v>1189</v>
      </c>
    </row>
    <row r="81" spans="1:10" ht="13.5">
      <c r="A81" s="25"/>
      <c r="B81" s="14"/>
      <c r="C81" s="30"/>
      <c r="D81" s="30"/>
      <c r="E81" s="31"/>
      <c r="F81" s="13"/>
      <c r="G81" s="14"/>
      <c r="H81" s="30"/>
      <c r="I81" s="30"/>
      <c r="J81" s="30"/>
    </row>
    <row r="82" spans="1:10" ht="13.5">
      <c r="A82" s="25">
        <v>55</v>
      </c>
      <c r="B82" s="14">
        <v>1.024390243902439</v>
      </c>
      <c r="C82" s="32">
        <f>SUM(D82:E82)</f>
        <v>615</v>
      </c>
      <c r="D82" s="32">
        <v>325</v>
      </c>
      <c r="E82" s="33">
        <v>290</v>
      </c>
      <c r="F82" s="13">
        <v>80</v>
      </c>
      <c r="G82" s="14">
        <v>0.9649484536082474</v>
      </c>
      <c r="H82" s="32">
        <f>SUM(I82:J82)</f>
        <v>481</v>
      </c>
      <c r="I82" s="32">
        <v>198</v>
      </c>
      <c r="J82" s="32">
        <v>283</v>
      </c>
    </row>
    <row r="83" spans="1:10" ht="13.5">
      <c r="A83" s="25">
        <v>56</v>
      </c>
      <c r="B83" s="14">
        <v>0.9912408759124087</v>
      </c>
      <c r="C83" s="32">
        <f>SUM(D83:E83)</f>
        <v>679</v>
      </c>
      <c r="D83" s="32">
        <v>369</v>
      </c>
      <c r="E83" s="33">
        <v>310</v>
      </c>
      <c r="F83" s="13">
        <v>81</v>
      </c>
      <c r="G83" s="14">
        <v>0.972027972027972</v>
      </c>
      <c r="H83" s="32">
        <f>SUM(I83:J83)</f>
        <v>449</v>
      </c>
      <c r="I83" s="32">
        <v>186</v>
      </c>
      <c r="J83" s="32">
        <v>263</v>
      </c>
    </row>
    <row r="84" spans="1:10" ht="13.5">
      <c r="A84" s="25">
        <v>57</v>
      </c>
      <c r="B84" s="14">
        <v>1.0085227272727273</v>
      </c>
      <c r="C84" s="32">
        <f>SUM(D84:E84)</f>
        <v>685</v>
      </c>
      <c r="D84" s="32">
        <v>352</v>
      </c>
      <c r="E84" s="33">
        <v>333</v>
      </c>
      <c r="F84" s="13">
        <v>82</v>
      </c>
      <c r="G84" s="14">
        <v>0.9544303797468354</v>
      </c>
      <c r="H84" s="32">
        <f>SUM(I84:J84)</f>
        <v>349</v>
      </c>
      <c r="I84" s="32">
        <v>124</v>
      </c>
      <c r="J84" s="32">
        <v>225</v>
      </c>
    </row>
    <row r="85" spans="1:10" ht="13.5">
      <c r="A85" s="25">
        <v>58</v>
      </c>
      <c r="B85" s="14">
        <v>1.0087609511889863</v>
      </c>
      <c r="C85" s="32">
        <f>SUM(D85:E85)</f>
        <v>790</v>
      </c>
      <c r="D85" s="32">
        <v>402</v>
      </c>
      <c r="E85" s="33">
        <v>388</v>
      </c>
      <c r="F85" s="13">
        <v>83</v>
      </c>
      <c r="G85" s="14">
        <v>0.9721448467966574</v>
      </c>
      <c r="H85" s="32">
        <f>SUM(I85:J85)</f>
        <v>350</v>
      </c>
      <c r="I85" s="32">
        <v>136</v>
      </c>
      <c r="J85" s="32">
        <v>214</v>
      </c>
    </row>
    <row r="86" spans="1:10" ht="13.5">
      <c r="A86" s="25">
        <v>59</v>
      </c>
      <c r="B86" s="14">
        <v>0.9988801791713325</v>
      </c>
      <c r="C86" s="32">
        <f>SUM(D86:E86)</f>
        <v>902</v>
      </c>
      <c r="D86" s="32">
        <v>473</v>
      </c>
      <c r="E86" s="33">
        <v>429</v>
      </c>
      <c r="F86" s="13">
        <v>84</v>
      </c>
      <c r="G86" s="14">
        <v>0.9393063583815029</v>
      </c>
      <c r="H86" s="32">
        <f>SUM(I86:J86)</f>
        <v>308</v>
      </c>
      <c r="I86" s="32">
        <v>104</v>
      </c>
      <c r="J86" s="32">
        <v>204</v>
      </c>
    </row>
    <row r="87" spans="1:10" ht="13.5">
      <c r="A87" s="25"/>
      <c r="B87" s="14"/>
      <c r="C87" s="30"/>
      <c r="D87" s="30"/>
      <c r="E87" s="31"/>
      <c r="F87" s="13"/>
      <c r="G87" s="14"/>
      <c r="H87" s="30"/>
      <c r="I87" s="30"/>
      <c r="J87" s="30"/>
    </row>
    <row r="88" spans="1:10" ht="13.5">
      <c r="A88" s="27" t="s">
        <v>74</v>
      </c>
      <c r="B88" s="28"/>
      <c r="C88" s="24">
        <f>SUM(D88:E88)</f>
        <v>4597</v>
      </c>
      <c r="D88" s="24">
        <f>SUM(D90:D94)</f>
        <v>2276</v>
      </c>
      <c r="E88" s="24">
        <f>SUM(E90:E94)</f>
        <v>2321</v>
      </c>
      <c r="F88" s="29" t="s">
        <v>75</v>
      </c>
      <c r="G88" s="28"/>
      <c r="H88" s="24">
        <f>SUM(I88:J88)</f>
        <v>1097</v>
      </c>
      <c r="I88" s="24">
        <f>SUM(I90:I94)</f>
        <v>305</v>
      </c>
      <c r="J88" s="24">
        <f>SUM(J90:J94)</f>
        <v>792</v>
      </c>
    </row>
    <row r="89" spans="1:10" ht="13.5">
      <c r="A89" s="25"/>
      <c r="B89" s="14"/>
      <c r="C89" s="30"/>
      <c r="D89" s="30"/>
      <c r="E89" s="31"/>
      <c r="F89" s="13"/>
      <c r="G89" s="14"/>
      <c r="H89" s="32"/>
      <c r="I89" s="32"/>
      <c r="J89" s="32"/>
    </row>
    <row r="90" spans="1:10" ht="13.5">
      <c r="A90" s="25">
        <v>60</v>
      </c>
      <c r="B90" s="14">
        <v>1</v>
      </c>
      <c r="C90" s="32">
        <f>SUM(D90:E90)</f>
        <v>1017</v>
      </c>
      <c r="D90" s="32">
        <v>513</v>
      </c>
      <c r="E90" s="33">
        <v>504</v>
      </c>
      <c r="F90" s="13">
        <v>85</v>
      </c>
      <c r="G90" s="14">
        <v>0.9340277777777778</v>
      </c>
      <c r="H90" s="32">
        <f>SUM(I90:J90)</f>
        <v>288</v>
      </c>
      <c r="I90" s="32">
        <v>83</v>
      </c>
      <c r="J90" s="32">
        <v>205</v>
      </c>
    </row>
    <row r="91" spans="1:10" ht="13.5">
      <c r="A91" s="25">
        <v>61</v>
      </c>
      <c r="B91" s="14">
        <v>1.0036563071297988</v>
      </c>
      <c r="C91" s="32">
        <f>SUM(D91:E91)</f>
        <v>1086</v>
      </c>
      <c r="D91" s="32">
        <v>545</v>
      </c>
      <c r="E91" s="33">
        <v>541</v>
      </c>
      <c r="F91" s="13">
        <v>86</v>
      </c>
      <c r="G91" s="14">
        <v>0.9393939393939394</v>
      </c>
      <c r="H91" s="32">
        <f>SUM(I91:J91)</f>
        <v>232</v>
      </c>
      <c r="I91" s="32">
        <v>74</v>
      </c>
      <c r="J91" s="32">
        <v>158</v>
      </c>
    </row>
    <row r="92" spans="1:10" ht="13.5">
      <c r="A92" s="25">
        <v>62</v>
      </c>
      <c r="B92" s="14">
        <v>0.9860748476936466</v>
      </c>
      <c r="C92" s="32">
        <f>SUM(D92:E92)</f>
        <v>1043</v>
      </c>
      <c r="D92" s="32">
        <v>502</v>
      </c>
      <c r="E92" s="33">
        <v>541</v>
      </c>
      <c r="F92" s="13">
        <v>87</v>
      </c>
      <c r="G92" s="14">
        <v>0.918918918918919</v>
      </c>
      <c r="H92" s="32">
        <f>SUM(I92:J92)</f>
        <v>212</v>
      </c>
      <c r="I92" s="32">
        <v>55</v>
      </c>
      <c r="J92" s="32">
        <v>157</v>
      </c>
    </row>
    <row r="93" spans="1:10" ht="13.5">
      <c r="A93" s="25">
        <v>63</v>
      </c>
      <c r="B93" s="14">
        <v>0.9845971563981043</v>
      </c>
      <c r="C93" s="32">
        <f>SUM(D93:E93)</f>
        <v>837</v>
      </c>
      <c r="D93" s="32">
        <v>424</v>
      </c>
      <c r="E93" s="33">
        <v>413</v>
      </c>
      <c r="F93" s="13">
        <v>88</v>
      </c>
      <c r="G93" s="14">
        <v>0.88268156424581</v>
      </c>
      <c r="H93" s="32">
        <f>SUM(I93:J93)</f>
        <v>205</v>
      </c>
      <c r="I93" s="32">
        <v>50</v>
      </c>
      <c r="J93" s="32">
        <v>155</v>
      </c>
    </row>
    <row r="94" spans="1:10" ht="13.5">
      <c r="A94" s="25">
        <v>64</v>
      </c>
      <c r="B94" s="14">
        <v>0.9810671256454389</v>
      </c>
      <c r="C94" s="32">
        <f>SUM(D94:E94)</f>
        <v>614</v>
      </c>
      <c r="D94" s="32">
        <v>292</v>
      </c>
      <c r="E94" s="33">
        <v>322</v>
      </c>
      <c r="F94" s="13">
        <v>89</v>
      </c>
      <c r="G94" s="14">
        <v>0.8864864864864865</v>
      </c>
      <c r="H94" s="32">
        <f>SUM(I94:J94)</f>
        <v>160</v>
      </c>
      <c r="I94" s="32">
        <v>43</v>
      </c>
      <c r="J94" s="32">
        <v>117</v>
      </c>
    </row>
    <row r="95" spans="1:10" ht="13.5">
      <c r="A95" s="25"/>
      <c r="B95" s="14"/>
      <c r="C95" s="30"/>
      <c r="D95" s="30"/>
      <c r="E95" s="31"/>
      <c r="F95" s="13"/>
      <c r="G95" s="14"/>
      <c r="H95" s="32"/>
      <c r="I95" s="32"/>
      <c r="J95" s="32"/>
    </row>
    <row r="96" spans="1:10" ht="13.5">
      <c r="A96" s="27" t="s">
        <v>76</v>
      </c>
      <c r="B96" s="28"/>
      <c r="C96" s="24">
        <f>SUM(D96:E96)</f>
        <v>4325</v>
      </c>
      <c r="D96" s="24">
        <f>SUM(D98:D102)</f>
        <v>2148</v>
      </c>
      <c r="E96" s="24">
        <f>SUM(E98:E102)</f>
        <v>2177</v>
      </c>
      <c r="F96" s="29" t="s">
        <v>77</v>
      </c>
      <c r="G96" s="28"/>
      <c r="H96" s="24">
        <f>SUM(I96:J96)</f>
        <v>417</v>
      </c>
      <c r="I96" s="24">
        <f>SUM(I98:I102)</f>
        <v>97</v>
      </c>
      <c r="J96" s="24">
        <f>SUM(J98:J102)</f>
        <v>320</v>
      </c>
    </row>
    <row r="97" spans="1:10" ht="13.5">
      <c r="A97" s="25"/>
      <c r="B97" s="14"/>
      <c r="C97" s="30"/>
      <c r="D97" s="30"/>
      <c r="E97" s="31"/>
      <c r="F97" s="13"/>
      <c r="G97" s="14"/>
      <c r="H97" s="32"/>
      <c r="I97" s="32"/>
      <c r="J97" s="32"/>
    </row>
    <row r="98" spans="1:10" ht="13.5">
      <c r="A98" s="25">
        <v>65</v>
      </c>
      <c r="B98" s="14">
        <v>0.9919137466307277</v>
      </c>
      <c r="C98" s="32">
        <f>SUM(D98:E98)</f>
        <v>794</v>
      </c>
      <c r="D98" s="32">
        <v>387</v>
      </c>
      <c r="E98" s="33">
        <v>407</v>
      </c>
      <c r="F98" s="13">
        <v>90</v>
      </c>
      <c r="G98" s="14">
        <v>0.9224806201550387</v>
      </c>
      <c r="H98" s="32">
        <f>SUM(I98:J98)</f>
        <v>117</v>
      </c>
      <c r="I98" s="32">
        <v>24</v>
      </c>
      <c r="J98" s="32">
        <v>93</v>
      </c>
    </row>
    <row r="99" spans="1:10" ht="13.5">
      <c r="A99" s="25">
        <v>66</v>
      </c>
      <c r="B99" s="14">
        <v>1.001240694789082</v>
      </c>
      <c r="C99" s="32">
        <f>SUM(D99:E99)</f>
        <v>880</v>
      </c>
      <c r="D99" s="32">
        <v>447</v>
      </c>
      <c r="E99" s="33">
        <v>433</v>
      </c>
      <c r="F99" s="13">
        <v>91</v>
      </c>
      <c r="G99" s="14">
        <v>0.8875</v>
      </c>
      <c r="H99" s="32">
        <f>SUM(I99:J99)</f>
        <v>91</v>
      </c>
      <c r="I99" s="32">
        <v>23</v>
      </c>
      <c r="J99" s="32">
        <v>68</v>
      </c>
    </row>
    <row r="100" spans="1:10" ht="13.5">
      <c r="A100" s="25">
        <v>67</v>
      </c>
      <c r="B100" s="14">
        <v>0.9884467265725289</v>
      </c>
      <c r="C100" s="32">
        <f>SUM(D100:E100)</f>
        <v>821</v>
      </c>
      <c r="D100" s="32">
        <v>418</v>
      </c>
      <c r="E100" s="33">
        <v>403</v>
      </c>
      <c r="F100" s="13">
        <v>92</v>
      </c>
      <c r="G100" s="14">
        <v>0.9418604651162791</v>
      </c>
      <c r="H100" s="32">
        <f>SUM(I100:J100)</f>
        <v>93</v>
      </c>
      <c r="I100" s="32">
        <v>26</v>
      </c>
      <c r="J100" s="32">
        <v>67</v>
      </c>
    </row>
    <row r="101" spans="1:10" ht="13.5">
      <c r="A101" s="25">
        <v>68</v>
      </c>
      <c r="B101" s="14">
        <v>1.001140250855188</v>
      </c>
      <c r="C101" s="32">
        <f>SUM(D101:E101)</f>
        <v>958</v>
      </c>
      <c r="D101" s="32">
        <v>469</v>
      </c>
      <c r="E101" s="33">
        <v>489</v>
      </c>
      <c r="F101" s="13">
        <v>93</v>
      </c>
      <c r="G101" s="14">
        <v>0.9066666666666666</v>
      </c>
      <c r="H101" s="32">
        <f>SUM(I101:J101)</f>
        <v>60</v>
      </c>
      <c r="I101" s="32">
        <v>9</v>
      </c>
      <c r="J101" s="32">
        <v>51</v>
      </c>
    </row>
    <row r="102" spans="1:10" ht="13.5">
      <c r="A102" s="25">
        <v>69</v>
      </c>
      <c r="B102" s="14">
        <v>1.0012135922330097</v>
      </c>
      <c r="C102" s="32">
        <f>SUM(D102:E102)</f>
        <v>872</v>
      </c>
      <c r="D102" s="32">
        <v>427</v>
      </c>
      <c r="E102" s="33">
        <v>445</v>
      </c>
      <c r="F102" s="13">
        <v>94</v>
      </c>
      <c r="G102" s="14">
        <v>0.76</v>
      </c>
      <c r="H102" s="32">
        <f>SUM(I102:J102)</f>
        <v>56</v>
      </c>
      <c r="I102" s="32">
        <v>15</v>
      </c>
      <c r="J102" s="32">
        <v>41</v>
      </c>
    </row>
    <row r="103" spans="1:10" ht="13.5">
      <c r="A103" s="25"/>
      <c r="B103" s="14"/>
      <c r="C103" s="30"/>
      <c r="D103" s="30"/>
      <c r="E103" s="31"/>
      <c r="F103" s="13"/>
      <c r="G103" s="14"/>
      <c r="H103" s="32"/>
      <c r="I103" s="32"/>
      <c r="J103" s="32"/>
    </row>
    <row r="104" spans="1:10" ht="13.5">
      <c r="A104" s="27" t="s">
        <v>78</v>
      </c>
      <c r="B104" s="28"/>
      <c r="C104" s="24">
        <f>SUM(D104:E104)</f>
        <v>3875</v>
      </c>
      <c r="D104" s="24">
        <f>SUM(D106:D110)</f>
        <v>1820</v>
      </c>
      <c r="E104" s="24">
        <f>SUM(E106:E110)</f>
        <v>2055</v>
      </c>
      <c r="F104" s="29" t="s">
        <v>79</v>
      </c>
      <c r="G104" s="28"/>
      <c r="H104" s="24">
        <f>SUM(I104:J104)</f>
        <v>118</v>
      </c>
      <c r="I104" s="24">
        <f>SUM(I106:I110)</f>
        <v>24</v>
      </c>
      <c r="J104" s="24">
        <f>SUM(J106:J110)</f>
        <v>94</v>
      </c>
    </row>
    <row r="105" spans="1:10" ht="13.5">
      <c r="A105" s="25" t="s">
        <v>80</v>
      </c>
      <c r="B105" s="14"/>
      <c r="C105" s="30"/>
      <c r="D105" s="30"/>
      <c r="E105" s="31"/>
      <c r="F105" s="13"/>
      <c r="G105" s="14"/>
      <c r="H105" s="32"/>
      <c r="I105" s="32"/>
      <c r="J105" s="32"/>
    </row>
    <row r="106" spans="1:10" ht="13.5">
      <c r="A106" s="25">
        <v>70</v>
      </c>
      <c r="B106" s="14">
        <v>0.9955817378497791</v>
      </c>
      <c r="C106" s="32">
        <f>SUM(D106:E106)</f>
        <v>803</v>
      </c>
      <c r="D106" s="32">
        <v>383</v>
      </c>
      <c r="E106" s="33">
        <v>420</v>
      </c>
      <c r="F106" s="13">
        <v>95</v>
      </c>
      <c r="G106" s="14">
        <v>0.8928571428571429</v>
      </c>
      <c r="H106" s="32">
        <f>SUM(I106:J106)</f>
        <v>34</v>
      </c>
      <c r="I106" s="32">
        <v>6</v>
      </c>
      <c r="J106" s="32">
        <v>28</v>
      </c>
    </row>
    <row r="107" spans="1:10" ht="13.5">
      <c r="A107" s="25">
        <v>71</v>
      </c>
      <c r="B107" s="14">
        <v>0.9898477157360406</v>
      </c>
      <c r="C107" s="32">
        <f>SUM(D107:E107)</f>
        <v>714</v>
      </c>
      <c r="D107" s="32">
        <v>345</v>
      </c>
      <c r="E107" s="33">
        <v>369</v>
      </c>
      <c r="F107" s="13">
        <v>96</v>
      </c>
      <c r="G107" s="14">
        <v>0.7297297297297297</v>
      </c>
      <c r="H107" s="32">
        <f>SUM(I107:J107)</f>
        <v>27</v>
      </c>
      <c r="I107" s="32">
        <v>6</v>
      </c>
      <c r="J107" s="32">
        <v>21</v>
      </c>
    </row>
    <row r="108" spans="1:10" ht="13.5">
      <c r="A108" s="25">
        <v>72</v>
      </c>
      <c r="B108" s="14">
        <v>0.9815340909090909</v>
      </c>
      <c r="C108" s="32">
        <f>SUM(D108:E108)</f>
        <v>799</v>
      </c>
      <c r="D108" s="32">
        <v>397</v>
      </c>
      <c r="E108" s="33">
        <v>402</v>
      </c>
      <c r="F108" s="13">
        <v>97</v>
      </c>
      <c r="G108" s="14">
        <v>0.8</v>
      </c>
      <c r="H108" s="32">
        <f>SUM(I108:J108)</f>
        <v>26</v>
      </c>
      <c r="I108" s="32">
        <v>4</v>
      </c>
      <c r="J108" s="32">
        <v>22</v>
      </c>
    </row>
    <row r="109" spans="1:10" ht="13.5">
      <c r="A109" s="25">
        <v>73</v>
      </c>
      <c r="B109" s="14">
        <v>0.9821958456973294</v>
      </c>
      <c r="C109" s="32">
        <f>SUM(D109:E109)</f>
        <v>758</v>
      </c>
      <c r="D109" s="34">
        <v>349</v>
      </c>
      <c r="E109" s="33">
        <v>409</v>
      </c>
      <c r="F109" s="13">
        <v>98</v>
      </c>
      <c r="G109" s="14">
        <v>0.7619047619047619</v>
      </c>
      <c r="H109" s="32">
        <f>SUM(I109:J109)</f>
        <v>19</v>
      </c>
      <c r="I109" s="32">
        <v>7</v>
      </c>
      <c r="J109" s="32">
        <v>12</v>
      </c>
    </row>
    <row r="110" spans="1:10" ht="13.5">
      <c r="A110" s="25">
        <v>74</v>
      </c>
      <c r="B110" s="14">
        <v>0.9858956276445698</v>
      </c>
      <c r="C110" s="32">
        <f>SUM(D110:E110)</f>
        <v>801</v>
      </c>
      <c r="D110" s="32">
        <v>346</v>
      </c>
      <c r="E110" s="32">
        <v>455</v>
      </c>
      <c r="F110" s="13">
        <v>99</v>
      </c>
      <c r="G110" s="14">
        <v>0.7857142857142857</v>
      </c>
      <c r="H110" s="32">
        <f>SUM(I110:J110)</f>
        <v>12</v>
      </c>
      <c r="I110" s="32">
        <v>1</v>
      </c>
      <c r="J110" s="32">
        <v>11</v>
      </c>
    </row>
    <row r="111" spans="1:10" ht="13.5">
      <c r="A111" s="25"/>
      <c r="B111" s="74"/>
      <c r="C111" s="75"/>
      <c r="D111" s="49"/>
      <c r="E111" s="31"/>
      <c r="F111" s="13"/>
      <c r="G111" s="14"/>
      <c r="H111" s="32"/>
      <c r="I111" s="32"/>
      <c r="J111" s="32"/>
    </row>
    <row r="112" spans="1:10" ht="13.5">
      <c r="A112" s="25"/>
      <c r="B112" s="74"/>
      <c r="C112" s="75"/>
      <c r="D112" s="49"/>
      <c r="E112" s="31"/>
      <c r="F112" s="29" t="s">
        <v>81</v>
      </c>
      <c r="G112" s="28"/>
      <c r="H112" s="24">
        <f>SUM(I112:J112)</f>
        <v>17</v>
      </c>
      <c r="I112" s="24">
        <v>1</v>
      </c>
      <c r="J112" s="24">
        <v>16</v>
      </c>
    </row>
    <row r="113" spans="1:10" ht="13.5">
      <c r="A113" s="35"/>
      <c r="B113" s="76"/>
      <c r="C113" s="77"/>
      <c r="D113" s="37"/>
      <c r="E113" s="38"/>
      <c r="F113" s="50"/>
      <c r="G113" s="51"/>
      <c r="H113" s="24"/>
      <c r="I113" s="24"/>
      <c r="J113" s="24"/>
    </row>
    <row r="114" spans="3:10" s="52" customFormat="1" ht="13.5">
      <c r="C114" s="71"/>
      <c r="D114" s="71"/>
      <c r="E114" s="71"/>
      <c r="F114" s="68"/>
      <c r="G114" s="68"/>
      <c r="H114" s="71"/>
      <c r="I114" s="71"/>
      <c r="J114" s="71"/>
    </row>
    <row r="115" spans="1:7" ht="13.5">
      <c r="A115" s="153" t="s">
        <v>13</v>
      </c>
      <c r="B115" s="153"/>
      <c r="C115" s="53" t="s">
        <v>18</v>
      </c>
      <c r="D115" s="53"/>
      <c r="E115" s="53" t="s">
        <v>19</v>
      </c>
      <c r="F115" s="53"/>
      <c r="G115" s="53" t="s">
        <v>20</v>
      </c>
    </row>
    <row r="116" spans="1:7" ht="13.5">
      <c r="A116" s="54"/>
      <c r="B116" s="54"/>
      <c r="C116" s="59"/>
      <c r="D116" s="59"/>
      <c r="E116" s="59"/>
      <c r="F116" s="59"/>
      <c r="G116" s="59"/>
    </row>
    <row r="117" spans="1:7" ht="13.5">
      <c r="A117" s="153" t="s">
        <v>14</v>
      </c>
      <c r="B117" s="153"/>
      <c r="C117" s="55">
        <f>SUM(C10+C18+C26)</f>
        <v>6859</v>
      </c>
      <c r="D117" s="55"/>
      <c r="E117" s="55">
        <f>SUM(D10+D18+D26)</f>
        <v>3534</v>
      </c>
      <c r="F117" s="55"/>
      <c r="G117" s="55">
        <f>SUM(E10+E18+E26)</f>
        <v>3325</v>
      </c>
    </row>
    <row r="118" spans="1:7" ht="13.5">
      <c r="A118" s="54"/>
      <c r="B118" s="54"/>
      <c r="C118" s="56"/>
      <c r="D118" s="55"/>
      <c r="E118" s="56"/>
      <c r="F118" s="56"/>
      <c r="G118" s="56"/>
    </row>
    <row r="119" spans="1:7" ht="13.5">
      <c r="A119" s="153" t="s">
        <v>15</v>
      </c>
      <c r="B119" s="153"/>
      <c r="C119" s="55">
        <f>SUM(C34+C42+H10+H18+H26+H34+H42+C72+C80+C88)</f>
        <v>34352</v>
      </c>
      <c r="D119" s="55"/>
      <c r="E119" s="55">
        <f>SUM(D34+D42+I10+I18+I26+I34+I42+D72+D80+D88)</f>
        <v>17813</v>
      </c>
      <c r="F119" s="55"/>
      <c r="G119" s="55">
        <f>SUM(E34+E42+J10+J18+J26+J34+J42+E72+E80+E88)</f>
        <v>16539</v>
      </c>
    </row>
    <row r="120" spans="1:7" ht="13.5">
      <c r="A120" s="27"/>
      <c r="B120" s="27"/>
      <c r="C120" s="55"/>
      <c r="D120" s="55"/>
      <c r="E120" s="55"/>
      <c r="F120" s="56"/>
      <c r="G120" s="55"/>
    </row>
    <row r="121" spans="1:7" ht="13.5">
      <c r="A121" s="153" t="s">
        <v>16</v>
      </c>
      <c r="B121" s="153"/>
      <c r="C121" s="55">
        <f>SUM(C96+C104+H72+H80+H88+H96+H104+H112)</f>
        <v>14814</v>
      </c>
      <c r="D121" s="55"/>
      <c r="E121" s="55">
        <f>SUM(D96+D104+I72+I80+I88+I96+I104+I112)</f>
        <v>6470</v>
      </c>
      <c r="F121" s="55"/>
      <c r="G121" s="55">
        <f>SUM(E96+E104+J72+J80+J88+J96+J104+J112)</f>
        <v>8344</v>
      </c>
    </row>
    <row r="122" spans="1:7" ht="13.5">
      <c r="A122" s="54"/>
      <c r="B122" s="54"/>
      <c r="C122" s="56"/>
      <c r="D122" s="55"/>
      <c r="E122" s="56"/>
      <c r="F122" s="56"/>
      <c r="G122" s="56"/>
    </row>
    <row r="123" spans="1:7" ht="13.5">
      <c r="A123" s="153" t="s">
        <v>11</v>
      </c>
      <c r="B123" s="153"/>
      <c r="C123" s="55">
        <f>SUM(H72+H80+H88+H96+H104+H112)</f>
        <v>6614</v>
      </c>
      <c r="D123" s="55"/>
      <c r="E123" s="55">
        <f>SUM(I72+I80+I88+I96+I104+I112)</f>
        <v>2502</v>
      </c>
      <c r="F123" s="55"/>
      <c r="G123" s="55">
        <f>SUM(J72+J80+J88+J96+J104+J112)</f>
        <v>4112</v>
      </c>
    </row>
    <row r="124" spans="1:7" ht="13.5">
      <c r="A124" s="27"/>
      <c r="B124" s="27"/>
      <c r="C124" s="55"/>
      <c r="D124" s="56"/>
      <c r="E124" s="55"/>
      <c r="F124" s="56"/>
      <c r="G124" s="55"/>
    </row>
    <row r="126" spans="5:6" ht="13.5">
      <c r="E126" s="152">
        <v>20</v>
      </c>
      <c r="F126" s="152"/>
    </row>
  </sheetData>
  <mergeCells count="32">
    <mergeCell ref="A119:B119"/>
    <mergeCell ref="A121:B121"/>
    <mergeCell ref="A123:B123"/>
    <mergeCell ref="E126:F126"/>
    <mergeCell ref="I69:I70"/>
    <mergeCell ref="J69:J70"/>
    <mergeCell ref="A115:B115"/>
    <mergeCell ref="A117:B117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:I7"/>
    <mergeCell ref="J6:J7"/>
    <mergeCell ref="E53:F53"/>
    <mergeCell ref="E63:F63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M67" sqref="M67"/>
    </sheetView>
  </sheetViews>
  <sheetFormatPr defaultColWidth="9.00390625" defaultRowHeight="13.5"/>
  <cols>
    <col min="1" max="1" width="10.625" style="15" customWidth="1"/>
    <col min="2" max="2" width="8.125" style="15" customWidth="1"/>
    <col min="3" max="5" width="9.00390625" style="15" customWidth="1"/>
    <col min="6" max="6" width="10.625" style="15" customWidth="1"/>
    <col min="7" max="7" width="8.125" style="15" customWidth="1"/>
    <col min="8" max="16384" width="9.00390625" style="15" customWidth="1"/>
  </cols>
  <sheetData>
    <row r="2" spans="2:7" ht="17.25">
      <c r="B2" s="16" t="s">
        <v>22</v>
      </c>
      <c r="C2" s="140" t="s">
        <v>0</v>
      </c>
      <c r="D2" s="140"/>
      <c r="E2" s="140"/>
      <c r="F2" s="140"/>
      <c r="G2" s="140"/>
    </row>
    <row r="4" spans="1:10" ht="18" customHeight="1">
      <c r="A4" s="16" t="s">
        <v>49</v>
      </c>
      <c r="B4" s="16"/>
      <c r="F4" s="141" t="s">
        <v>53</v>
      </c>
      <c r="G4" s="141"/>
      <c r="H4" s="141"/>
      <c r="I4" s="141"/>
      <c r="J4" s="141"/>
    </row>
    <row r="5" ht="13.5">
      <c r="C5" s="18"/>
    </row>
    <row r="6" spans="1:10" ht="13.5" customHeight="1">
      <c r="A6" s="142" t="s">
        <v>54</v>
      </c>
      <c r="B6" s="144" t="s">
        <v>55</v>
      </c>
      <c r="C6" s="146" t="s">
        <v>18</v>
      </c>
      <c r="D6" s="148" t="s">
        <v>19</v>
      </c>
      <c r="E6" s="148" t="s">
        <v>20</v>
      </c>
      <c r="F6" s="150" t="s">
        <v>54</v>
      </c>
      <c r="G6" s="144" t="s">
        <v>55</v>
      </c>
      <c r="H6" s="146" t="s">
        <v>18</v>
      </c>
      <c r="I6" s="148" t="s">
        <v>19</v>
      </c>
      <c r="J6" s="142" t="s">
        <v>20</v>
      </c>
    </row>
    <row r="7" spans="1:10" ht="13.5" customHeight="1">
      <c r="A7" s="143"/>
      <c r="B7" s="145"/>
      <c r="C7" s="147"/>
      <c r="D7" s="149"/>
      <c r="E7" s="149"/>
      <c r="F7" s="151"/>
      <c r="G7" s="145"/>
      <c r="H7" s="147"/>
      <c r="I7" s="149"/>
      <c r="J7" s="143"/>
    </row>
    <row r="8" spans="1:10" ht="14.25">
      <c r="A8" s="19" t="s">
        <v>56</v>
      </c>
      <c r="B8" s="20"/>
      <c r="C8" s="78">
        <f>C10+C18+C26+C34+C42+H10+H18+H26+H34+H42+C72+C80+C88+C96+C104+H72+H80+H88+H96+H104+H112</f>
        <v>107936</v>
      </c>
      <c r="D8" s="78">
        <f>D10+D18+D26+D34+D42+I10+I18+I26+I34+I42+D72+D80+D88+D96+D104+I72+I80+I88+I96+I104+I112</f>
        <v>52626</v>
      </c>
      <c r="E8" s="78">
        <f>E10+E18+E26+E34+E42+J10+J18+J26+J34+J42+E72+E80+E88+E96+E104+J72+J80+J88+J96+J104+J112</f>
        <v>55310</v>
      </c>
      <c r="F8" s="22"/>
      <c r="G8" s="23"/>
      <c r="H8" s="24"/>
      <c r="I8" s="24"/>
      <c r="J8" s="79"/>
    </row>
    <row r="9" spans="1:10" ht="13.5">
      <c r="A9" s="25"/>
      <c r="B9" s="14"/>
      <c r="C9" s="24"/>
      <c r="D9" s="24"/>
      <c r="E9" s="26"/>
      <c r="F9" s="22"/>
      <c r="G9" s="23"/>
      <c r="H9" s="24"/>
      <c r="I9" s="24"/>
      <c r="J9" s="79"/>
    </row>
    <row r="10" spans="1:10" ht="13.5">
      <c r="A10" s="27" t="s">
        <v>57</v>
      </c>
      <c r="B10" s="28"/>
      <c r="C10" s="24">
        <f>SUM(D10:E10)</f>
        <v>4513</v>
      </c>
      <c r="D10" s="24">
        <f>SUM(D12:D16)</f>
        <v>2303</v>
      </c>
      <c r="E10" s="24">
        <f>SUM(E12:E16)</f>
        <v>2210</v>
      </c>
      <c r="F10" s="29" t="s">
        <v>58</v>
      </c>
      <c r="G10" s="28"/>
      <c r="H10" s="24">
        <f>SUM(I10:J10)</f>
        <v>6969</v>
      </c>
      <c r="I10" s="24">
        <f>SUM(I12:I16)</f>
        <v>3455</v>
      </c>
      <c r="J10" s="24">
        <f>SUM(J12:J16)</f>
        <v>3514</v>
      </c>
    </row>
    <row r="11" spans="1:10" ht="13.5">
      <c r="A11" s="25"/>
      <c r="B11" s="14"/>
      <c r="C11" s="30"/>
      <c r="D11" s="30"/>
      <c r="E11" s="31"/>
      <c r="F11" s="13"/>
      <c r="G11" s="14"/>
      <c r="H11" s="30"/>
      <c r="I11" s="30"/>
      <c r="J11" s="30"/>
    </row>
    <row r="12" spans="1:10" ht="13.5">
      <c r="A12" s="25">
        <v>0</v>
      </c>
      <c r="B12" s="14"/>
      <c r="C12" s="32">
        <f>SUM(D12:E12)</f>
        <v>883</v>
      </c>
      <c r="D12" s="32">
        <v>443</v>
      </c>
      <c r="E12" s="33">
        <v>440</v>
      </c>
      <c r="F12" s="13">
        <v>25</v>
      </c>
      <c r="G12" s="14">
        <v>1.0197693574958815</v>
      </c>
      <c r="H12" s="32">
        <f>SUM(I12:J12)</f>
        <v>1286</v>
      </c>
      <c r="I12" s="32">
        <v>635</v>
      </c>
      <c r="J12" s="32">
        <v>651</v>
      </c>
    </row>
    <row r="13" spans="1:10" ht="13.5">
      <c r="A13" s="25">
        <v>1</v>
      </c>
      <c r="B13" s="14">
        <v>1.0077720207253886</v>
      </c>
      <c r="C13" s="32">
        <f>SUM(D13:E13)</f>
        <v>956</v>
      </c>
      <c r="D13" s="32">
        <v>490</v>
      </c>
      <c r="E13" s="33">
        <v>466</v>
      </c>
      <c r="F13" s="13">
        <v>26</v>
      </c>
      <c r="G13" s="14">
        <v>1.0047846889952152</v>
      </c>
      <c r="H13" s="32">
        <f>SUM(I13:J13)</f>
        <v>1391</v>
      </c>
      <c r="I13" s="32">
        <v>677</v>
      </c>
      <c r="J13" s="32">
        <v>714</v>
      </c>
    </row>
    <row r="14" spans="1:10" ht="13.5">
      <c r="A14" s="25">
        <v>2</v>
      </c>
      <c r="B14" s="14">
        <v>0.9785714285714285</v>
      </c>
      <c r="C14" s="32">
        <f>SUM(D14:E14)</f>
        <v>942</v>
      </c>
      <c r="D14" s="32">
        <v>476</v>
      </c>
      <c r="E14" s="33">
        <v>466</v>
      </c>
      <c r="F14" s="13">
        <v>27</v>
      </c>
      <c r="G14" s="14">
        <v>0.966044142614601</v>
      </c>
      <c r="H14" s="32">
        <f>SUM(I14:J14)</f>
        <v>1420</v>
      </c>
      <c r="I14" s="32">
        <v>712</v>
      </c>
      <c r="J14" s="32">
        <v>708</v>
      </c>
    </row>
    <row r="15" spans="1:10" ht="13.5">
      <c r="A15" s="25">
        <v>3</v>
      </c>
      <c r="B15" s="14">
        <v>0.9858156028368794</v>
      </c>
      <c r="C15" s="32">
        <f>SUM(D15:E15)</f>
        <v>862</v>
      </c>
      <c r="D15" s="32">
        <v>434</v>
      </c>
      <c r="E15" s="33">
        <v>428</v>
      </c>
      <c r="F15" s="13">
        <v>28</v>
      </c>
      <c r="G15" s="14">
        <v>0.9950738916256158</v>
      </c>
      <c r="H15" s="32">
        <f>SUM(I15:J15)</f>
        <v>1390</v>
      </c>
      <c r="I15" s="32">
        <v>686</v>
      </c>
      <c r="J15" s="32">
        <v>704</v>
      </c>
    </row>
    <row r="16" spans="1:10" ht="13.5">
      <c r="A16" s="25">
        <v>4</v>
      </c>
      <c r="B16" s="14">
        <v>0.989247311827957</v>
      </c>
      <c r="C16" s="32">
        <f>SUM(D16:E16)</f>
        <v>870</v>
      </c>
      <c r="D16" s="32">
        <v>460</v>
      </c>
      <c r="E16" s="33">
        <v>410</v>
      </c>
      <c r="F16" s="13">
        <v>29</v>
      </c>
      <c r="G16" s="14">
        <v>1.0015290519877675</v>
      </c>
      <c r="H16" s="32">
        <f>SUM(I16:J16)</f>
        <v>1482</v>
      </c>
      <c r="I16" s="32">
        <v>745</v>
      </c>
      <c r="J16" s="32">
        <v>737</v>
      </c>
    </row>
    <row r="17" spans="1:10" ht="13.5">
      <c r="A17" s="25"/>
      <c r="B17" s="14"/>
      <c r="C17" s="30"/>
      <c r="D17" s="30"/>
      <c r="E17" s="31"/>
      <c r="F17" s="13"/>
      <c r="G17" s="14"/>
      <c r="H17" s="30"/>
      <c r="I17" s="30"/>
      <c r="J17" s="30"/>
    </row>
    <row r="18" spans="1:10" ht="13.5">
      <c r="A18" s="27" t="s">
        <v>59</v>
      </c>
      <c r="B18" s="28"/>
      <c r="C18" s="24">
        <f>SUM(D18:E18)</f>
        <v>4478</v>
      </c>
      <c r="D18" s="24">
        <f>SUM(D20:D24)</f>
        <v>2293</v>
      </c>
      <c r="E18" s="24">
        <f>SUM(E20:E24)</f>
        <v>2185</v>
      </c>
      <c r="F18" s="29" t="s">
        <v>60</v>
      </c>
      <c r="G18" s="28"/>
      <c r="H18" s="24">
        <f>SUM(I18:J18)</f>
        <v>8088</v>
      </c>
      <c r="I18" s="24">
        <f>SUM(I20:I24)</f>
        <v>4102</v>
      </c>
      <c r="J18" s="24">
        <f>SUM(J20:J24)</f>
        <v>3986</v>
      </c>
    </row>
    <row r="19" spans="1:10" ht="13.5">
      <c r="A19" s="25"/>
      <c r="B19" s="14"/>
      <c r="C19" s="30"/>
      <c r="D19" s="30"/>
      <c r="E19" s="31"/>
      <c r="F19" s="13"/>
      <c r="G19" s="14"/>
      <c r="H19" s="30"/>
      <c r="I19" s="30"/>
      <c r="J19" s="30"/>
    </row>
    <row r="20" spans="1:10" ht="13.5">
      <c r="A20" s="25">
        <v>5</v>
      </c>
      <c r="B20" s="14">
        <v>1.0025510204081634</v>
      </c>
      <c r="C20" s="32">
        <f>SUM(D20:E20)</f>
        <v>878</v>
      </c>
      <c r="D20" s="32">
        <v>452</v>
      </c>
      <c r="E20" s="33">
        <v>426</v>
      </c>
      <c r="F20" s="13">
        <v>30</v>
      </c>
      <c r="G20" s="14">
        <v>1.0033783783783783</v>
      </c>
      <c r="H20" s="32">
        <f>SUM(I20:J20)</f>
        <v>1560</v>
      </c>
      <c r="I20" s="32">
        <v>799</v>
      </c>
      <c r="J20" s="32">
        <v>761</v>
      </c>
    </row>
    <row r="21" spans="1:10" ht="13.5">
      <c r="A21" s="25">
        <v>6</v>
      </c>
      <c r="B21" s="14">
        <v>0.9656862745098039</v>
      </c>
      <c r="C21" s="32">
        <f>SUM(D21:E21)</f>
        <v>863</v>
      </c>
      <c r="D21" s="32">
        <v>417</v>
      </c>
      <c r="E21" s="33">
        <v>446</v>
      </c>
      <c r="F21" s="13">
        <v>31</v>
      </c>
      <c r="G21" s="14">
        <v>0.9775784753363229</v>
      </c>
      <c r="H21" s="32">
        <f>SUM(I21:J21)</f>
        <v>1547</v>
      </c>
      <c r="I21" s="32">
        <v>778</v>
      </c>
      <c r="J21" s="32">
        <v>769</v>
      </c>
    </row>
    <row r="22" spans="1:10" ht="13.5">
      <c r="A22" s="25">
        <v>7</v>
      </c>
      <c r="B22" s="14">
        <v>0.9976635514018691</v>
      </c>
      <c r="C22" s="32">
        <f>SUM(D22:E22)</f>
        <v>944</v>
      </c>
      <c r="D22" s="32">
        <v>492</v>
      </c>
      <c r="E22" s="33">
        <v>452</v>
      </c>
      <c r="F22" s="13">
        <v>32</v>
      </c>
      <c r="G22" s="14">
        <v>1.0014204545454546</v>
      </c>
      <c r="H22" s="32">
        <f>SUM(I22:J22)</f>
        <v>1572</v>
      </c>
      <c r="I22" s="32">
        <v>784</v>
      </c>
      <c r="J22" s="32">
        <v>788</v>
      </c>
    </row>
    <row r="23" spans="1:10" ht="13.5">
      <c r="A23" s="25">
        <v>8</v>
      </c>
      <c r="B23" s="14">
        <v>1.0070921985815602</v>
      </c>
      <c r="C23" s="32">
        <f>SUM(D23:E23)</f>
        <v>904</v>
      </c>
      <c r="D23" s="32">
        <v>460</v>
      </c>
      <c r="E23" s="33">
        <v>444</v>
      </c>
      <c r="F23" s="13">
        <v>33</v>
      </c>
      <c r="G23" s="14">
        <v>0.9864661654135338</v>
      </c>
      <c r="H23" s="32">
        <f>SUM(I23:J23)</f>
        <v>1689</v>
      </c>
      <c r="I23" s="32">
        <v>865</v>
      </c>
      <c r="J23" s="32">
        <v>824</v>
      </c>
    </row>
    <row r="24" spans="1:10" ht="13.5">
      <c r="A24" s="25">
        <v>9</v>
      </c>
      <c r="B24" s="14">
        <v>0.9928571428571429</v>
      </c>
      <c r="C24" s="32">
        <f>SUM(D24:E24)</f>
        <v>889</v>
      </c>
      <c r="D24" s="32">
        <v>472</v>
      </c>
      <c r="E24" s="33">
        <v>417</v>
      </c>
      <c r="F24" s="13">
        <v>34</v>
      </c>
      <c r="G24" s="14">
        <v>0.9972972972972973</v>
      </c>
      <c r="H24" s="32">
        <f>SUM(I24:J24)</f>
        <v>1720</v>
      </c>
      <c r="I24" s="32">
        <v>876</v>
      </c>
      <c r="J24" s="32">
        <v>844</v>
      </c>
    </row>
    <row r="25" spans="1:10" ht="13.5">
      <c r="A25" s="25"/>
      <c r="B25" s="14"/>
      <c r="C25" s="30"/>
      <c r="D25" s="30"/>
      <c r="E25" s="31"/>
      <c r="F25" s="13"/>
      <c r="G25" s="14"/>
      <c r="H25" s="30"/>
      <c r="I25" s="30"/>
      <c r="J25" s="30"/>
    </row>
    <row r="26" spans="1:10" ht="13.5">
      <c r="A26" s="27" t="s">
        <v>61</v>
      </c>
      <c r="B26" s="28"/>
      <c r="C26" s="24">
        <f>SUM(D26:E26)</f>
        <v>4494</v>
      </c>
      <c r="D26" s="24">
        <f>SUM(D28:D32)</f>
        <v>2306</v>
      </c>
      <c r="E26" s="24">
        <f>SUM(E28:E32)</f>
        <v>2188</v>
      </c>
      <c r="F26" s="29" t="s">
        <v>62</v>
      </c>
      <c r="G26" s="28"/>
      <c r="H26" s="24">
        <f>SUM(I26:J26)</f>
        <v>9439</v>
      </c>
      <c r="I26" s="24">
        <f>SUM(I28:I32)</f>
        <v>4819</v>
      </c>
      <c r="J26" s="24">
        <f>SUM(J28:J32)</f>
        <v>4620</v>
      </c>
    </row>
    <row r="27" spans="1:10" ht="13.5">
      <c r="A27" s="25"/>
      <c r="B27" s="14"/>
      <c r="C27" s="30"/>
      <c r="D27" s="30"/>
      <c r="E27" s="31"/>
      <c r="F27" s="13"/>
      <c r="G27" s="14"/>
      <c r="H27" s="30"/>
      <c r="I27" s="30"/>
      <c r="J27" s="30"/>
    </row>
    <row r="28" spans="1:10" ht="13.5">
      <c r="A28" s="25">
        <v>10</v>
      </c>
      <c r="B28" s="14">
        <v>1.0073710073710074</v>
      </c>
      <c r="C28" s="32">
        <f>SUM(D28:E28)</f>
        <v>916</v>
      </c>
      <c r="D28" s="32">
        <v>488</v>
      </c>
      <c r="E28" s="33">
        <v>428</v>
      </c>
      <c r="F28" s="13">
        <v>35</v>
      </c>
      <c r="G28" s="14">
        <v>0.9964454976303317</v>
      </c>
      <c r="H28" s="32">
        <f>SUM(I28:J28)</f>
        <v>1920</v>
      </c>
      <c r="I28" s="32">
        <v>980</v>
      </c>
      <c r="J28" s="32">
        <v>940</v>
      </c>
    </row>
    <row r="29" spans="1:10" ht="13.5">
      <c r="A29" s="25">
        <v>11</v>
      </c>
      <c r="B29" s="14">
        <v>0.9926108374384236</v>
      </c>
      <c r="C29" s="32">
        <f>SUM(D29:E29)</f>
        <v>920</v>
      </c>
      <c r="D29" s="32">
        <v>438</v>
      </c>
      <c r="E29" s="33">
        <v>482</v>
      </c>
      <c r="F29" s="13">
        <v>36</v>
      </c>
      <c r="G29" s="14">
        <v>1.0134310134310134</v>
      </c>
      <c r="H29" s="32">
        <f>SUM(I29:J29)</f>
        <v>1930</v>
      </c>
      <c r="I29" s="32">
        <v>1001</v>
      </c>
      <c r="J29" s="32">
        <v>929</v>
      </c>
    </row>
    <row r="30" spans="1:10" ht="13.5">
      <c r="A30" s="25">
        <v>12</v>
      </c>
      <c r="B30" s="14">
        <v>1.015</v>
      </c>
      <c r="C30" s="32">
        <f>SUM(D30:E30)</f>
        <v>912</v>
      </c>
      <c r="D30" s="32">
        <v>462</v>
      </c>
      <c r="E30" s="33">
        <v>450</v>
      </c>
      <c r="F30" s="13">
        <v>37</v>
      </c>
      <c r="G30" s="14">
        <v>0.9911894273127754</v>
      </c>
      <c r="H30" s="32">
        <f>SUM(I30:J30)</f>
        <v>1931</v>
      </c>
      <c r="I30" s="32">
        <v>994</v>
      </c>
      <c r="J30" s="32">
        <v>937</v>
      </c>
    </row>
    <row r="31" spans="1:10" ht="13.5">
      <c r="A31" s="25">
        <v>13</v>
      </c>
      <c r="B31" s="14">
        <v>0.9827160493827161</v>
      </c>
      <c r="C31" s="32">
        <f>SUM(D31:E31)</f>
        <v>891</v>
      </c>
      <c r="D31" s="32">
        <v>449</v>
      </c>
      <c r="E31" s="33">
        <v>442</v>
      </c>
      <c r="F31" s="13">
        <v>38</v>
      </c>
      <c r="G31" s="14">
        <v>1.011350737797957</v>
      </c>
      <c r="H31" s="32">
        <f>SUM(I31:J31)</f>
        <v>1823</v>
      </c>
      <c r="I31" s="32">
        <v>917</v>
      </c>
      <c r="J31" s="32">
        <v>906</v>
      </c>
    </row>
    <row r="32" spans="1:10" ht="13.5">
      <c r="A32" s="25">
        <v>14</v>
      </c>
      <c r="B32" s="14">
        <v>0.9974293059125964</v>
      </c>
      <c r="C32" s="32">
        <f>SUM(D32:E32)</f>
        <v>855</v>
      </c>
      <c r="D32" s="32">
        <v>469</v>
      </c>
      <c r="E32" s="33">
        <v>386</v>
      </c>
      <c r="F32" s="13">
        <v>39</v>
      </c>
      <c r="G32" s="14">
        <v>1.0071090047393365</v>
      </c>
      <c r="H32" s="32">
        <f>SUM(I32:J32)</f>
        <v>1835</v>
      </c>
      <c r="I32" s="32">
        <v>927</v>
      </c>
      <c r="J32" s="32">
        <v>908</v>
      </c>
    </row>
    <row r="33" spans="1:10" ht="13.5">
      <c r="A33" s="25"/>
      <c r="B33" s="14"/>
      <c r="C33" s="30"/>
      <c r="D33" s="30"/>
      <c r="E33" s="31"/>
      <c r="F33" s="13"/>
      <c r="G33" s="14"/>
      <c r="H33" s="30"/>
      <c r="I33" s="30"/>
      <c r="J33" s="30"/>
    </row>
    <row r="34" spans="1:10" ht="13.5">
      <c r="A34" s="27" t="s">
        <v>63</v>
      </c>
      <c r="B34" s="28"/>
      <c r="C34" s="24">
        <f>SUM(D34:E34)</f>
        <v>4599</v>
      </c>
      <c r="D34" s="24">
        <f>SUM(D36:D40)</f>
        <v>2316</v>
      </c>
      <c r="E34" s="24">
        <f>SUM(E36:E40)</f>
        <v>2283</v>
      </c>
      <c r="F34" s="29" t="s">
        <v>64</v>
      </c>
      <c r="G34" s="28"/>
      <c r="H34" s="24">
        <f>SUM(I34:J34)</f>
        <v>7904</v>
      </c>
      <c r="I34" s="24">
        <f>SUM(I36:I40)</f>
        <v>4044</v>
      </c>
      <c r="J34" s="24">
        <f>SUM(J36:J40)</f>
        <v>3860</v>
      </c>
    </row>
    <row r="35" spans="1:10" ht="13.5">
      <c r="A35" s="25"/>
      <c r="B35" s="14"/>
      <c r="C35" s="30"/>
      <c r="D35" s="30"/>
      <c r="E35" s="31"/>
      <c r="F35" s="13"/>
      <c r="G35" s="14"/>
      <c r="H35" s="30"/>
      <c r="I35" s="30"/>
      <c r="J35" s="30"/>
    </row>
    <row r="36" spans="1:10" ht="13.5">
      <c r="A36" s="25">
        <v>15</v>
      </c>
      <c r="B36" s="14">
        <v>0.9878048780487805</v>
      </c>
      <c r="C36" s="32">
        <f>SUM(D36:E36)</f>
        <v>949</v>
      </c>
      <c r="D36" s="32">
        <v>480</v>
      </c>
      <c r="E36" s="33">
        <v>469</v>
      </c>
      <c r="F36" s="13">
        <v>40</v>
      </c>
      <c r="G36" s="14">
        <v>1.0061425061425062</v>
      </c>
      <c r="H36" s="32">
        <f>SUM(I36:J36)</f>
        <v>1754</v>
      </c>
      <c r="I36" s="32">
        <v>902</v>
      </c>
      <c r="J36" s="32">
        <v>852</v>
      </c>
    </row>
    <row r="37" spans="1:10" ht="13.5">
      <c r="A37" s="25">
        <v>16</v>
      </c>
      <c r="B37" s="14">
        <v>1.002375296912114</v>
      </c>
      <c r="C37" s="32">
        <f>SUM(D37:E37)</f>
        <v>917</v>
      </c>
      <c r="D37" s="32">
        <v>468</v>
      </c>
      <c r="E37" s="33">
        <v>449</v>
      </c>
      <c r="F37" s="13">
        <v>41</v>
      </c>
      <c r="G37" s="14">
        <v>1.0151324085750315</v>
      </c>
      <c r="H37" s="32">
        <f>SUM(I37:J37)</f>
        <v>1700</v>
      </c>
      <c r="I37" s="32">
        <v>878</v>
      </c>
      <c r="J37" s="32">
        <v>822</v>
      </c>
    </row>
    <row r="38" spans="1:10" ht="13.5">
      <c r="A38" s="25">
        <v>17</v>
      </c>
      <c r="B38" s="14">
        <v>1.0100250626566416</v>
      </c>
      <c r="C38" s="32">
        <f>SUM(D38:E38)</f>
        <v>888</v>
      </c>
      <c r="D38" s="32">
        <v>460</v>
      </c>
      <c r="E38" s="33">
        <v>428</v>
      </c>
      <c r="F38" s="13">
        <v>42</v>
      </c>
      <c r="G38" s="14">
        <v>1</v>
      </c>
      <c r="H38" s="32">
        <f>SUM(I38:J38)</f>
        <v>1631</v>
      </c>
      <c r="I38" s="32">
        <v>845</v>
      </c>
      <c r="J38" s="32">
        <v>786</v>
      </c>
    </row>
    <row r="39" spans="1:10" ht="13.5">
      <c r="A39" s="25">
        <v>18</v>
      </c>
      <c r="B39" s="14">
        <v>1.0931372549019607</v>
      </c>
      <c r="C39" s="32">
        <f>SUM(D39:E39)</f>
        <v>930</v>
      </c>
      <c r="D39" s="32">
        <v>461</v>
      </c>
      <c r="E39" s="33">
        <v>469</v>
      </c>
      <c r="F39" s="13">
        <v>43</v>
      </c>
      <c r="G39" s="14">
        <v>1.0032467532467533</v>
      </c>
      <c r="H39" s="32">
        <f>SUM(I39:J39)</f>
        <v>1371</v>
      </c>
      <c r="I39" s="32">
        <v>694</v>
      </c>
      <c r="J39" s="32">
        <v>677</v>
      </c>
    </row>
    <row r="40" spans="1:10" ht="13.5">
      <c r="A40" s="25">
        <v>19</v>
      </c>
      <c r="B40" s="14">
        <v>1.0531400966183575</v>
      </c>
      <c r="C40" s="32">
        <f>SUM(D40:E40)</f>
        <v>915</v>
      </c>
      <c r="D40" s="32">
        <v>447</v>
      </c>
      <c r="E40" s="33">
        <v>468</v>
      </c>
      <c r="F40" s="13">
        <v>44</v>
      </c>
      <c r="G40" s="14">
        <v>1.0190895741556534</v>
      </c>
      <c r="H40" s="32">
        <f>SUM(I40:J40)</f>
        <v>1448</v>
      </c>
      <c r="I40" s="32">
        <v>725</v>
      </c>
      <c r="J40" s="32">
        <v>723</v>
      </c>
    </row>
    <row r="41" spans="1:10" ht="13.5">
      <c r="A41" s="25"/>
      <c r="B41" s="14"/>
      <c r="C41" s="30"/>
      <c r="D41" s="30"/>
      <c r="E41" s="31"/>
      <c r="F41" s="13"/>
      <c r="G41" s="14"/>
      <c r="H41" s="30"/>
      <c r="I41" s="30"/>
      <c r="J41" s="30"/>
    </row>
    <row r="42" spans="1:10" ht="13.5">
      <c r="A42" s="27" t="s">
        <v>65</v>
      </c>
      <c r="B42" s="28"/>
      <c r="C42" s="24">
        <f>SUM(D42:E42)</f>
        <v>5592</v>
      </c>
      <c r="D42" s="24">
        <f>SUM(D44:D48)</f>
        <v>2799</v>
      </c>
      <c r="E42" s="24">
        <f>SUM(E44:E48)</f>
        <v>2793</v>
      </c>
      <c r="F42" s="29" t="s">
        <v>66</v>
      </c>
      <c r="G42" s="28"/>
      <c r="H42" s="24">
        <f>SUM(I42:J42)</f>
        <v>6602</v>
      </c>
      <c r="I42" s="24">
        <f>SUM(I44:I48)</f>
        <v>3333</v>
      </c>
      <c r="J42" s="24">
        <f>SUM(J44:J48)</f>
        <v>3269</v>
      </c>
    </row>
    <row r="43" spans="1:10" ht="13.5">
      <c r="A43" s="25"/>
      <c r="B43" s="14"/>
      <c r="C43" s="30"/>
      <c r="D43" s="30"/>
      <c r="E43" s="31"/>
      <c r="F43" s="13"/>
      <c r="G43" s="14"/>
      <c r="H43" s="30"/>
      <c r="I43" s="30"/>
      <c r="J43" s="30"/>
    </row>
    <row r="44" spans="1:10" ht="13.5">
      <c r="A44" s="25">
        <v>20</v>
      </c>
      <c r="B44" s="14">
        <v>1.019271948608137</v>
      </c>
      <c r="C44" s="32">
        <f>SUM(D44:E44)</f>
        <v>991</v>
      </c>
      <c r="D44" s="32">
        <v>474</v>
      </c>
      <c r="E44" s="33">
        <v>517</v>
      </c>
      <c r="F44" s="13">
        <v>45</v>
      </c>
      <c r="G44" s="14">
        <v>1.0058910162002945</v>
      </c>
      <c r="H44" s="32">
        <f>SUM(I44:J44)</f>
        <v>1484</v>
      </c>
      <c r="I44" s="32">
        <v>753</v>
      </c>
      <c r="J44" s="32">
        <v>731</v>
      </c>
    </row>
    <row r="45" spans="1:10" ht="13.5">
      <c r="A45" s="25">
        <v>21</v>
      </c>
      <c r="B45" s="14">
        <v>1.0436590436590436</v>
      </c>
      <c r="C45" s="32">
        <f>SUM(D45:E45)</f>
        <v>1097</v>
      </c>
      <c r="D45" s="32">
        <v>582</v>
      </c>
      <c r="E45" s="33">
        <v>515</v>
      </c>
      <c r="F45" s="13">
        <v>46</v>
      </c>
      <c r="G45" s="14">
        <v>1.017628205128205</v>
      </c>
      <c r="H45" s="32">
        <f>SUM(I45:J45)</f>
        <v>1360</v>
      </c>
      <c r="I45" s="32">
        <v>694</v>
      </c>
      <c r="J45" s="32">
        <v>666</v>
      </c>
    </row>
    <row r="46" spans="1:10" ht="13.5">
      <c r="A46" s="25">
        <v>22</v>
      </c>
      <c r="B46" s="14">
        <v>1.0307101727447217</v>
      </c>
      <c r="C46" s="32">
        <f>SUM(D46:E46)</f>
        <v>1058</v>
      </c>
      <c r="D46" s="34">
        <v>531</v>
      </c>
      <c r="E46" s="33">
        <v>527</v>
      </c>
      <c r="F46" s="13">
        <v>47</v>
      </c>
      <c r="G46" s="14">
        <v>1.0173228346456693</v>
      </c>
      <c r="H46" s="32">
        <f>SUM(I46:J46)</f>
        <v>1298</v>
      </c>
      <c r="I46" s="32">
        <v>627</v>
      </c>
      <c r="J46" s="32">
        <v>671</v>
      </c>
    </row>
    <row r="47" spans="1:10" ht="13.5">
      <c r="A47" s="25">
        <v>23</v>
      </c>
      <c r="B47" s="14">
        <v>1.0258780036968578</v>
      </c>
      <c r="C47" s="32">
        <f>SUM(D47:E47)</f>
        <v>1200</v>
      </c>
      <c r="D47" s="32">
        <v>582</v>
      </c>
      <c r="E47" s="32">
        <v>618</v>
      </c>
      <c r="F47" s="13">
        <v>48</v>
      </c>
      <c r="G47" s="14">
        <v>1.015929203539823</v>
      </c>
      <c r="H47" s="32">
        <f>SUM(I47:J47)</f>
        <v>1268</v>
      </c>
      <c r="I47" s="32">
        <v>659</v>
      </c>
      <c r="J47" s="32">
        <v>609</v>
      </c>
    </row>
    <row r="48" spans="1:10" ht="13.5">
      <c r="A48" s="25">
        <v>24</v>
      </c>
      <c r="B48" s="14">
        <v>0.9770114942528736</v>
      </c>
      <c r="C48" s="32">
        <f>SUM(D48:E48)</f>
        <v>1246</v>
      </c>
      <c r="D48" s="34">
        <v>630</v>
      </c>
      <c r="E48" s="33">
        <v>616</v>
      </c>
      <c r="F48" s="13">
        <v>49</v>
      </c>
      <c r="G48" s="14">
        <v>0.9983818770226537</v>
      </c>
      <c r="H48" s="32">
        <f>SUM(I48:J48)</f>
        <v>1192</v>
      </c>
      <c r="I48" s="32">
        <v>600</v>
      </c>
      <c r="J48" s="32">
        <v>592</v>
      </c>
    </row>
    <row r="49" spans="1:10" ht="13.5">
      <c r="A49" s="35"/>
      <c r="B49" s="36"/>
      <c r="C49" s="37"/>
      <c r="D49" s="37"/>
      <c r="E49" s="38"/>
      <c r="F49" s="39"/>
      <c r="G49" s="36"/>
      <c r="H49" s="37"/>
      <c r="I49" s="37"/>
      <c r="J49" s="37"/>
    </row>
    <row r="50" spans="1:2" ht="13.5">
      <c r="A50" s="15" t="s">
        <v>67</v>
      </c>
      <c r="B50" s="80"/>
    </row>
    <row r="58" spans="5:6" ht="13.5">
      <c r="E58" s="152"/>
      <c r="F58" s="152"/>
    </row>
    <row r="62" spans="5:6" ht="13.5">
      <c r="E62" s="152"/>
      <c r="F62" s="152"/>
    </row>
    <row r="63" spans="5:6" ht="13.5">
      <c r="E63" s="152">
        <v>21</v>
      </c>
      <c r="F63" s="152"/>
    </row>
    <row r="64" spans="5:6" ht="13.5">
      <c r="E64" s="43"/>
      <c r="F64" s="43"/>
    </row>
    <row r="65" spans="2:7" ht="17.25">
      <c r="B65" s="16" t="s">
        <v>68</v>
      </c>
      <c r="C65" s="140" t="s">
        <v>21</v>
      </c>
      <c r="D65" s="140"/>
      <c r="E65" s="140"/>
      <c r="F65" s="140"/>
      <c r="G65" s="140"/>
    </row>
    <row r="67" spans="1:10" ht="18" customHeight="1">
      <c r="A67" s="16" t="s">
        <v>85</v>
      </c>
      <c r="B67" s="16"/>
      <c r="C67" s="16"/>
      <c r="F67" s="141" t="s">
        <v>69</v>
      </c>
      <c r="G67" s="141"/>
      <c r="H67" s="141"/>
      <c r="I67" s="141"/>
      <c r="J67" s="141"/>
    </row>
    <row r="68" ht="13.5">
      <c r="C68" s="18"/>
    </row>
    <row r="69" spans="1:10" ht="13.5" customHeight="1">
      <c r="A69" s="142" t="s">
        <v>54</v>
      </c>
      <c r="B69" s="144" t="s">
        <v>55</v>
      </c>
      <c r="C69" s="146" t="s">
        <v>18</v>
      </c>
      <c r="D69" s="148" t="s">
        <v>19</v>
      </c>
      <c r="E69" s="148" t="s">
        <v>20</v>
      </c>
      <c r="F69" s="150" t="s">
        <v>54</v>
      </c>
      <c r="G69" s="144" t="s">
        <v>55</v>
      </c>
      <c r="H69" s="146" t="s">
        <v>18</v>
      </c>
      <c r="I69" s="148" t="s">
        <v>19</v>
      </c>
      <c r="J69" s="142" t="s">
        <v>20</v>
      </c>
    </row>
    <row r="70" spans="1:10" ht="13.5" customHeight="1">
      <c r="A70" s="143"/>
      <c r="B70" s="145"/>
      <c r="C70" s="147"/>
      <c r="D70" s="149"/>
      <c r="E70" s="149"/>
      <c r="F70" s="151"/>
      <c r="G70" s="145"/>
      <c r="H70" s="147"/>
      <c r="I70" s="149"/>
      <c r="J70" s="143"/>
    </row>
    <row r="71" spans="1:10" ht="13.5">
      <c r="A71" s="44"/>
      <c r="B71" s="45"/>
      <c r="C71" s="46"/>
      <c r="D71" s="46"/>
      <c r="E71" s="47"/>
      <c r="F71" s="22"/>
      <c r="G71" s="23"/>
      <c r="H71" s="30"/>
      <c r="I71" s="30"/>
      <c r="J71" s="30"/>
    </row>
    <row r="72" spans="1:10" ht="13.5">
      <c r="A72" s="27" t="s">
        <v>70</v>
      </c>
      <c r="B72" s="28"/>
      <c r="C72" s="24">
        <f>SUM(D72:E72)</f>
        <v>5927</v>
      </c>
      <c r="D72" s="24">
        <f>SUM(D74:D78)</f>
        <v>2970</v>
      </c>
      <c r="E72" s="24">
        <f>SUM(E74:E78)</f>
        <v>2957</v>
      </c>
      <c r="F72" s="29" t="s">
        <v>71</v>
      </c>
      <c r="G72" s="28"/>
      <c r="H72" s="24">
        <f>SUM(I72:J72)</f>
        <v>4543</v>
      </c>
      <c r="I72" s="24">
        <f>SUM(I74:I78)</f>
        <v>1906</v>
      </c>
      <c r="J72" s="24">
        <f>SUM(J74:J78)</f>
        <v>2637</v>
      </c>
    </row>
    <row r="73" spans="1:10" ht="13.5">
      <c r="A73" s="25"/>
      <c r="B73" s="14"/>
      <c r="C73" s="30"/>
      <c r="D73" s="30"/>
      <c r="E73" s="31"/>
      <c r="F73" s="13"/>
      <c r="G73" s="14"/>
      <c r="H73" s="30"/>
      <c r="I73" s="30"/>
      <c r="J73" s="30"/>
    </row>
    <row r="74" spans="1:10" ht="13.5">
      <c r="A74" s="25">
        <v>50</v>
      </c>
      <c r="B74" s="14">
        <v>1.0125223613595706</v>
      </c>
      <c r="C74" s="32">
        <f>SUM(D74:E74)</f>
        <v>1240</v>
      </c>
      <c r="D74" s="32">
        <v>602</v>
      </c>
      <c r="E74" s="33">
        <v>638</v>
      </c>
      <c r="F74" s="13">
        <v>75</v>
      </c>
      <c r="G74" s="14">
        <v>0.984375</v>
      </c>
      <c r="H74" s="32">
        <f>SUM(I74:J74)</f>
        <v>1051</v>
      </c>
      <c r="I74" s="32">
        <v>466</v>
      </c>
      <c r="J74" s="32">
        <v>585</v>
      </c>
    </row>
    <row r="75" spans="1:10" ht="13.5">
      <c r="A75" s="25">
        <v>51</v>
      </c>
      <c r="B75" s="14">
        <v>1.0154639175257731</v>
      </c>
      <c r="C75" s="32">
        <f>SUM(D75:E75)</f>
        <v>1225</v>
      </c>
      <c r="D75" s="32">
        <v>624</v>
      </c>
      <c r="E75" s="33">
        <v>601</v>
      </c>
      <c r="F75" s="13">
        <v>76</v>
      </c>
      <c r="G75" s="14">
        <v>0.9678510998307953</v>
      </c>
      <c r="H75" s="32">
        <f>SUM(I75:J75)</f>
        <v>945</v>
      </c>
      <c r="I75" s="32">
        <v>413</v>
      </c>
      <c r="J75" s="32">
        <v>532</v>
      </c>
    </row>
    <row r="76" spans="1:10" ht="13.5">
      <c r="A76" s="25">
        <v>52</v>
      </c>
      <c r="B76" s="14">
        <v>1.018214936247723</v>
      </c>
      <c r="C76" s="32">
        <f>SUM(D76:E76)</f>
        <v>1149</v>
      </c>
      <c r="D76" s="32">
        <v>573</v>
      </c>
      <c r="E76" s="33">
        <v>576</v>
      </c>
      <c r="F76" s="13">
        <v>77</v>
      </c>
      <c r="G76" s="14">
        <v>0.9681528662420382</v>
      </c>
      <c r="H76" s="32">
        <f>SUM(I76:J76)</f>
        <v>900</v>
      </c>
      <c r="I76" s="32">
        <v>359</v>
      </c>
      <c r="J76" s="32">
        <v>541</v>
      </c>
    </row>
    <row r="77" spans="1:10" ht="13.5">
      <c r="A77" s="25">
        <v>53</v>
      </c>
      <c r="B77" s="14">
        <v>1.008849557522124</v>
      </c>
      <c r="C77" s="32">
        <f>SUM(D77:E77)</f>
        <v>1145</v>
      </c>
      <c r="D77" s="32">
        <v>580</v>
      </c>
      <c r="E77" s="33">
        <v>565</v>
      </c>
      <c r="F77" s="13">
        <v>78</v>
      </c>
      <c r="G77" s="14">
        <v>0.9668508287292817</v>
      </c>
      <c r="H77" s="32">
        <f>SUM(I77:J77)</f>
        <v>882</v>
      </c>
      <c r="I77" s="32">
        <v>361</v>
      </c>
      <c r="J77" s="32">
        <v>521</v>
      </c>
    </row>
    <row r="78" spans="1:10" ht="13.5">
      <c r="A78" s="25">
        <v>54</v>
      </c>
      <c r="B78" s="14">
        <v>1.017741935483871</v>
      </c>
      <c r="C78" s="32">
        <f>SUM(D78:E78)</f>
        <v>1168</v>
      </c>
      <c r="D78" s="32">
        <v>591</v>
      </c>
      <c r="E78" s="33">
        <v>577</v>
      </c>
      <c r="F78" s="13">
        <v>79</v>
      </c>
      <c r="G78" s="14">
        <v>0.9730769230769231</v>
      </c>
      <c r="H78" s="32">
        <f>SUM(I78:J78)</f>
        <v>765</v>
      </c>
      <c r="I78" s="32">
        <v>307</v>
      </c>
      <c r="J78" s="32">
        <v>458</v>
      </c>
    </row>
    <row r="79" spans="1:10" ht="13.5">
      <c r="A79" s="25"/>
      <c r="B79" s="14"/>
      <c r="C79" s="30"/>
      <c r="D79" s="30"/>
      <c r="E79" s="31"/>
      <c r="F79" s="13"/>
      <c r="G79" s="14"/>
      <c r="H79" s="30"/>
      <c r="I79" s="30"/>
      <c r="J79" s="30"/>
    </row>
    <row r="80" spans="1:10" ht="13.5">
      <c r="A80" s="27" t="s">
        <v>72</v>
      </c>
      <c r="B80" s="28"/>
      <c r="C80" s="24">
        <f>SUM(D80:E80)</f>
        <v>7179</v>
      </c>
      <c r="D80" s="24">
        <f>SUM(D82:D86)</f>
        <v>3580</v>
      </c>
      <c r="E80" s="24">
        <f>SUM(E82:E86)</f>
        <v>3599</v>
      </c>
      <c r="F80" s="29" t="s">
        <v>73</v>
      </c>
      <c r="G80" s="28"/>
      <c r="H80" s="24">
        <f>SUM(I80:J80)</f>
        <v>3038</v>
      </c>
      <c r="I80" s="24">
        <f>SUM(I82:I86)</f>
        <v>1175</v>
      </c>
      <c r="J80" s="24">
        <f>SUM(J82:J86)</f>
        <v>1863</v>
      </c>
    </row>
    <row r="81" spans="1:10" ht="13.5">
      <c r="A81" s="25"/>
      <c r="B81" s="14"/>
      <c r="C81" s="30"/>
      <c r="D81" s="30"/>
      <c r="E81" s="31"/>
      <c r="F81" s="13"/>
      <c r="G81" s="14"/>
      <c r="H81" s="30"/>
      <c r="I81" s="30"/>
      <c r="J81" s="30"/>
    </row>
    <row r="82" spans="1:10" ht="13.5">
      <c r="A82" s="25">
        <v>55</v>
      </c>
      <c r="B82" s="14">
        <v>1.024390243902439</v>
      </c>
      <c r="C82" s="32">
        <f>SUM(D82:E82)</f>
        <v>1236</v>
      </c>
      <c r="D82" s="32">
        <v>630</v>
      </c>
      <c r="E82" s="33">
        <v>606</v>
      </c>
      <c r="F82" s="13">
        <v>80</v>
      </c>
      <c r="G82" s="14">
        <v>0.9649484536082474</v>
      </c>
      <c r="H82" s="32">
        <f>SUM(I82:J82)</f>
        <v>710</v>
      </c>
      <c r="I82" s="32">
        <v>282</v>
      </c>
      <c r="J82" s="32">
        <v>428</v>
      </c>
    </row>
    <row r="83" spans="1:10" ht="13.5">
      <c r="A83" s="25">
        <v>56</v>
      </c>
      <c r="B83" s="14">
        <v>0.9912408759124087</v>
      </c>
      <c r="C83" s="32">
        <f>SUM(D83:E83)</f>
        <v>1274</v>
      </c>
      <c r="D83" s="32">
        <v>622</v>
      </c>
      <c r="E83" s="33">
        <v>652</v>
      </c>
      <c r="F83" s="13">
        <v>81</v>
      </c>
      <c r="G83" s="14">
        <v>0.972027972027972</v>
      </c>
      <c r="H83" s="32">
        <f>SUM(I83:J83)</f>
        <v>675</v>
      </c>
      <c r="I83" s="32">
        <v>272</v>
      </c>
      <c r="J83" s="32">
        <v>403</v>
      </c>
    </row>
    <row r="84" spans="1:10" ht="13.5">
      <c r="A84" s="25">
        <v>57</v>
      </c>
      <c r="B84" s="14">
        <v>1.0085227272727273</v>
      </c>
      <c r="C84" s="32">
        <f>SUM(D84:E84)</f>
        <v>1402</v>
      </c>
      <c r="D84" s="32">
        <v>702</v>
      </c>
      <c r="E84" s="33">
        <v>700</v>
      </c>
      <c r="F84" s="13">
        <v>82</v>
      </c>
      <c r="G84" s="14">
        <v>0.9544303797468354</v>
      </c>
      <c r="H84" s="32">
        <f>SUM(I84:J84)</f>
        <v>572</v>
      </c>
      <c r="I84" s="32">
        <v>227</v>
      </c>
      <c r="J84" s="32">
        <v>345</v>
      </c>
    </row>
    <row r="85" spans="1:10" ht="13.5">
      <c r="A85" s="25">
        <v>58</v>
      </c>
      <c r="B85" s="14">
        <v>1.0087609511889863</v>
      </c>
      <c r="C85" s="32">
        <f>SUM(D85:E85)</f>
        <v>1540</v>
      </c>
      <c r="D85" s="32">
        <v>774</v>
      </c>
      <c r="E85" s="33">
        <v>766</v>
      </c>
      <c r="F85" s="13">
        <v>83</v>
      </c>
      <c r="G85" s="14">
        <v>0.9721448467966574</v>
      </c>
      <c r="H85" s="32">
        <f>SUM(I85:J85)</f>
        <v>569</v>
      </c>
      <c r="I85" s="32">
        <v>221</v>
      </c>
      <c r="J85" s="32">
        <v>348</v>
      </c>
    </row>
    <row r="86" spans="1:10" ht="13.5">
      <c r="A86" s="25">
        <v>59</v>
      </c>
      <c r="B86" s="14">
        <v>0.9988801791713325</v>
      </c>
      <c r="C86" s="32">
        <f>SUM(D86:E86)</f>
        <v>1727</v>
      </c>
      <c r="D86" s="32">
        <v>852</v>
      </c>
      <c r="E86" s="33">
        <v>875</v>
      </c>
      <c r="F86" s="13">
        <v>84</v>
      </c>
      <c r="G86" s="14">
        <v>0.9393063583815029</v>
      </c>
      <c r="H86" s="32">
        <f>SUM(I86:J86)</f>
        <v>512</v>
      </c>
      <c r="I86" s="32">
        <v>173</v>
      </c>
      <c r="J86" s="32">
        <v>339</v>
      </c>
    </row>
    <row r="87" spans="1:10" ht="13.5">
      <c r="A87" s="25"/>
      <c r="B87" s="14"/>
      <c r="C87" s="30"/>
      <c r="D87" s="30"/>
      <c r="E87" s="31"/>
      <c r="F87" s="13"/>
      <c r="G87" s="14"/>
      <c r="H87" s="30"/>
      <c r="I87" s="30"/>
      <c r="J87" s="30"/>
    </row>
    <row r="88" spans="1:10" ht="13.5">
      <c r="A88" s="27" t="s">
        <v>74</v>
      </c>
      <c r="B88" s="28"/>
      <c r="C88" s="24">
        <f>SUM(D88:E88)</f>
        <v>8561</v>
      </c>
      <c r="D88" s="24">
        <f>SUM(D90:D94)</f>
        <v>4180</v>
      </c>
      <c r="E88" s="24">
        <f>SUM(E90:E94)</f>
        <v>4381</v>
      </c>
      <c r="F88" s="29" t="s">
        <v>75</v>
      </c>
      <c r="G88" s="28"/>
      <c r="H88" s="24">
        <f>SUM(I88:J88)</f>
        <v>1617</v>
      </c>
      <c r="I88" s="24">
        <f>SUM(I90:I94)</f>
        <v>451</v>
      </c>
      <c r="J88" s="24">
        <f>SUM(J90:J94)</f>
        <v>1166</v>
      </c>
    </row>
    <row r="89" spans="1:10" ht="13.5">
      <c r="A89" s="25"/>
      <c r="B89" s="14"/>
      <c r="C89" s="30"/>
      <c r="D89" s="30"/>
      <c r="E89" s="31"/>
      <c r="F89" s="13"/>
      <c r="G89" s="14"/>
      <c r="H89" s="32"/>
      <c r="I89" s="32"/>
      <c r="J89" s="32"/>
    </row>
    <row r="90" spans="1:10" ht="13.5">
      <c r="A90" s="25">
        <v>60</v>
      </c>
      <c r="B90" s="14">
        <v>1</v>
      </c>
      <c r="C90" s="32">
        <f>SUM(D90:E90)</f>
        <v>1847</v>
      </c>
      <c r="D90" s="32">
        <v>930</v>
      </c>
      <c r="E90" s="33">
        <v>917</v>
      </c>
      <c r="F90" s="13">
        <v>85</v>
      </c>
      <c r="G90" s="14">
        <v>0.9340277777777778</v>
      </c>
      <c r="H90" s="32">
        <f>SUM(I90:J90)</f>
        <v>410</v>
      </c>
      <c r="I90" s="32">
        <v>140</v>
      </c>
      <c r="J90" s="32">
        <v>270</v>
      </c>
    </row>
    <row r="91" spans="1:10" ht="13.5">
      <c r="A91" s="25">
        <v>61</v>
      </c>
      <c r="B91" s="14">
        <v>1.0036563071297988</v>
      </c>
      <c r="C91" s="32">
        <f>SUM(D91:E91)</f>
        <v>2046</v>
      </c>
      <c r="D91" s="32">
        <v>998</v>
      </c>
      <c r="E91" s="33">
        <v>1048</v>
      </c>
      <c r="F91" s="13">
        <v>86</v>
      </c>
      <c r="G91" s="14">
        <v>0.9393939393939394</v>
      </c>
      <c r="H91" s="32">
        <f>SUM(I91:J91)</f>
        <v>377</v>
      </c>
      <c r="I91" s="32">
        <v>109</v>
      </c>
      <c r="J91" s="32">
        <v>268</v>
      </c>
    </row>
    <row r="92" spans="1:10" ht="13.5">
      <c r="A92" s="25">
        <v>62</v>
      </c>
      <c r="B92" s="14">
        <v>0.9860748476936466</v>
      </c>
      <c r="C92" s="32">
        <f>SUM(D92:E92)</f>
        <v>2004</v>
      </c>
      <c r="D92" s="32">
        <v>963</v>
      </c>
      <c r="E92" s="33">
        <v>1041</v>
      </c>
      <c r="F92" s="13">
        <v>87</v>
      </c>
      <c r="G92" s="14">
        <v>0.918918918918919</v>
      </c>
      <c r="H92" s="32">
        <f>SUM(I92:J92)</f>
        <v>314</v>
      </c>
      <c r="I92" s="32">
        <v>79</v>
      </c>
      <c r="J92" s="32">
        <v>235</v>
      </c>
    </row>
    <row r="93" spans="1:10" ht="13.5">
      <c r="A93" s="25">
        <v>63</v>
      </c>
      <c r="B93" s="14">
        <v>0.9845971563981043</v>
      </c>
      <c r="C93" s="32">
        <f>SUM(D93:E93)</f>
        <v>1597</v>
      </c>
      <c r="D93" s="32">
        <v>778</v>
      </c>
      <c r="E93" s="33">
        <v>819</v>
      </c>
      <c r="F93" s="13">
        <v>88</v>
      </c>
      <c r="G93" s="14">
        <v>0.88268156424581</v>
      </c>
      <c r="H93" s="32">
        <f>SUM(I93:J93)</f>
        <v>273</v>
      </c>
      <c r="I93" s="32">
        <v>58</v>
      </c>
      <c r="J93" s="32">
        <v>215</v>
      </c>
    </row>
    <row r="94" spans="1:10" ht="13.5">
      <c r="A94" s="25">
        <v>64</v>
      </c>
      <c r="B94" s="14">
        <v>0.9810671256454389</v>
      </c>
      <c r="C94" s="32">
        <f>SUM(D94:E94)</f>
        <v>1067</v>
      </c>
      <c r="D94" s="32">
        <v>511</v>
      </c>
      <c r="E94" s="33">
        <v>556</v>
      </c>
      <c r="F94" s="13">
        <v>89</v>
      </c>
      <c r="G94" s="14">
        <v>0.8864864864864865</v>
      </c>
      <c r="H94" s="32">
        <f>SUM(I94:J94)</f>
        <v>243</v>
      </c>
      <c r="I94" s="32">
        <v>65</v>
      </c>
      <c r="J94" s="32">
        <v>178</v>
      </c>
    </row>
    <row r="95" spans="1:10" ht="13.5">
      <c r="A95" s="25"/>
      <c r="B95" s="14"/>
      <c r="C95" s="30"/>
      <c r="D95" s="30"/>
      <c r="E95" s="31"/>
      <c r="F95" s="13"/>
      <c r="G95" s="14"/>
      <c r="H95" s="32"/>
      <c r="I95" s="32"/>
      <c r="J95" s="32"/>
    </row>
    <row r="96" spans="1:10" ht="13.5">
      <c r="A96" s="27" t="s">
        <v>76</v>
      </c>
      <c r="B96" s="28"/>
      <c r="C96" s="24">
        <f>SUM(D96:E96)</f>
        <v>7530</v>
      </c>
      <c r="D96" s="24">
        <f>SUM(D98:D102)</f>
        <v>3595</v>
      </c>
      <c r="E96" s="24">
        <f>SUM(E98:E102)</f>
        <v>3935</v>
      </c>
      <c r="F96" s="29" t="s">
        <v>77</v>
      </c>
      <c r="G96" s="28"/>
      <c r="H96" s="24">
        <f>SUM(I96:J96)</f>
        <v>658</v>
      </c>
      <c r="I96" s="24">
        <f>SUM(I98:I102)</f>
        <v>186</v>
      </c>
      <c r="J96" s="24">
        <f>SUM(J98:J102)</f>
        <v>472</v>
      </c>
    </row>
    <row r="97" spans="1:10" ht="13.5">
      <c r="A97" s="25"/>
      <c r="B97" s="14"/>
      <c r="C97" s="30"/>
      <c r="D97" s="30"/>
      <c r="E97" s="31"/>
      <c r="F97" s="13"/>
      <c r="G97" s="14"/>
      <c r="H97" s="32"/>
      <c r="I97" s="32"/>
      <c r="J97" s="32"/>
    </row>
    <row r="98" spans="1:10" ht="13.5">
      <c r="A98" s="25">
        <v>65</v>
      </c>
      <c r="B98" s="14">
        <v>0.9919137466307277</v>
      </c>
      <c r="C98" s="32">
        <f>SUM(D98:E98)</f>
        <v>1390</v>
      </c>
      <c r="D98" s="32">
        <v>686</v>
      </c>
      <c r="E98" s="33">
        <v>704</v>
      </c>
      <c r="F98" s="13">
        <v>90</v>
      </c>
      <c r="G98" s="14">
        <v>0.9224806201550387</v>
      </c>
      <c r="H98" s="32">
        <f>SUM(I98:J98)</f>
        <v>202</v>
      </c>
      <c r="I98" s="32">
        <v>58</v>
      </c>
      <c r="J98" s="32">
        <v>144</v>
      </c>
    </row>
    <row r="99" spans="1:10" ht="13.5">
      <c r="A99" s="25">
        <v>66</v>
      </c>
      <c r="B99" s="14">
        <v>1.001240694789082</v>
      </c>
      <c r="C99" s="32">
        <f>SUM(D99:E99)</f>
        <v>1607</v>
      </c>
      <c r="D99" s="32">
        <v>728</v>
      </c>
      <c r="E99" s="33">
        <v>879</v>
      </c>
      <c r="F99" s="13">
        <v>91</v>
      </c>
      <c r="G99" s="14">
        <v>0.8875</v>
      </c>
      <c r="H99" s="32">
        <f>SUM(I99:J99)</f>
        <v>141</v>
      </c>
      <c r="I99" s="32">
        <v>47</v>
      </c>
      <c r="J99" s="32">
        <v>94</v>
      </c>
    </row>
    <row r="100" spans="1:10" ht="13.5">
      <c r="A100" s="25">
        <v>67</v>
      </c>
      <c r="B100" s="14">
        <v>0.9884467265725289</v>
      </c>
      <c r="C100" s="32">
        <f>SUM(D100:E100)</f>
        <v>1478</v>
      </c>
      <c r="D100" s="32">
        <v>702</v>
      </c>
      <c r="E100" s="33">
        <v>776</v>
      </c>
      <c r="F100" s="13">
        <v>92</v>
      </c>
      <c r="G100" s="14">
        <v>0.9418604651162791</v>
      </c>
      <c r="H100" s="32">
        <f>SUM(I100:J100)</f>
        <v>123</v>
      </c>
      <c r="I100" s="32">
        <v>37</v>
      </c>
      <c r="J100" s="32">
        <v>86</v>
      </c>
    </row>
    <row r="101" spans="1:10" ht="13.5">
      <c r="A101" s="25">
        <v>68</v>
      </c>
      <c r="B101" s="14">
        <v>1.001140250855188</v>
      </c>
      <c r="C101" s="32">
        <f>SUM(D101:E101)</f>
        <v>1628</v>
      </c>
      <c r="D101" s="32">
        <v>792</v>
      </c>
      <c r="E101" s="33">
        <v>836</v>
      </c>
      <c r="F101" s="13">
        <v>93</v>
      </c>
      <c r="G101" s="14">
        <v>0.9066666666666666</v>
      </c>
      <c r="H101" s="32">
        <f>SUM(I101:J101)</f>
        <v>112</v>
      </c>
      <c r="I101" s="32">
        <v>25</v>
      </c>
      <c r="J101" s="32">
        <v>87</v>
      </c>
    </row>
    <row r="102" spans="1:10" ht="13.5">
      <c r="A102" s="25">
        <v>69</v>
      </c>
      <c r="B102" s="14">
        <v>1.0012135922330097</v>
      </c>
      <c r="C102" s="32">
        <f>SUM(D102:E102)</f>
        <v>1427</v>
      </c>
      <c r="D102" s="32">
        <v>687</v>
      </c>
      <c r="E102" s="33">
        <v>740</v>
      </c>
      <c r="F102" s="13">
        <v>94</v>
      </c>
      <c r="G102" s="14">
        <v>0.76</v>
      </c>
      <c r="H102" s="32">
        <f>SUM(I102:J102)</f>
        <v>80</v>
      </c>
      <c r="I102" s="32">
        <v>19</v>
      </c>
      <c r="J102" s="32">
        <v>61</v>
      </c>
    </row>
    <row r="103" spans="1:10" ht="13.5">
      <c r="A103" s="25"/>
      <c r="B103" s="14"/>
      <c r="C103" s="30"/>
      <c r="D103" s="30"/>
      <c r="E103" s="31"/>
      <c r="F103" s="13"/>
      <c r="G103" s="14"/>
      <c r="H103" s="32"/>
      <c r="I103" s="32"/>
      <c r="J103" s="32"/>
    </row>
    <row r="104" spans="1:10" ht="13.5">
      <c r="A104" s="27" t="s">
        <v>78</v>
      </c>
      <c r="B104" s="28"/>
      <c r="C104" s="24">
        <f>SUM(D104:E104)</f>
        <v>5989</v>
      </c>
      <c r="D104" s="24">
        <f>SUM(D106:D110)</f>
        <v>2769</v>
      </c>
      <c r="E104" s="24">
        <f>SUM(E106:E110)</f>
        <v>3220</v>
      </c>
      <c r="F104" s="29" t="s">
        <v>79</v>
      </c>
      <c r="G104" s="28"/>
      <c r="H104" s="24">
        <f>SUM(I104:J104)</f>
        <v>190</v>
      </c>
      <c r="I104" s="24">
        <f>SUM(I106:I110)</f>
        <v>39</v>
      </c>
      <c r="J104" s="24">
        <f>SUM(J106:J110)</f>
        <v>151</v>
      </c>
    </row>
    <row r="105" spans="1:10" ht="13.5">
      <c r="A105" s="25" t="s">
        <v>80</v>
      </c>
      <c r="B105" s="14"/>
      <c r="C105" s="30"/>
      <c r="D105" s="30"/>
      <c r="E105" s="31"/>
      <c r="F105" s="13"/>
      <c r="G105" s="14"/>
      <c r="H105" s="32"/>
      <c r="I105" s="32"/>
      <c r="J105" s="32"/>
    </row>
    <row r="106" spans="1:10" ht="13.5">
      <c r="A106" s="25">
        <v>70</v>
      </c>
      <c r="B106" s="14">
        <v>0.9955817378497791</v>
      </c>
      <c r="C106" s="32">
        <f>SUM(D106:E106)</f>
        <v>1203</v>
      </c>
      <c r="D106" s="32">
        <v>566</v>
      </c>
      <c r="E106" s="33">
        <v>637</v>
      </c>
      <c r="F106" s="13">
        <v>95</v>
      </c>
      <c r="G106" s="14">
        <v>0.8928571428571429</v>
      </c>
      <c r="H106" s="32">
        <f>SUM(I106:J106)</f>
        <v>65</v>
      </c>
      <c r="I106" s="32">
        <v>14</v>
      </c>
      <c r="J106" s="32">
        <v>51</v>
      </c>
    </row>
    <row r="107" spans="1:10" ht="13.5">
      <c r="A107" s="25">
        <v>71</v>
      </c>
      <c r="B107" s="14">
        <v>0.9898477157360406</v>
      </c>
      <c r="C107" s="32">
        <f>SUM(D107:E107)</f>
        <v>1176</v>
      </c>
      <c r="D107" s="32">
        <v>558</v>
      </c>
      <c r="E107" s="33">
        <v>618</v>
      </c>
      <c r="F107" s="13">
        <v>96</v>
      </c>
      <c r="G107" s="14">
        <v>0.7297297297297297</v>
      </c>
      <c r="H107" s="32">
        <f>SUM(I107:J107)</f>
        <v>54</v>
      </c>
      <c r="I107" s="32">
        <v>9</v>
      </c>
      <c r="J107" s="32">
        <v>45</v>
      </c>
    </row>
    <row r="108" spans="1:10" ht="13.5">
      <c r="A108" s="25">
        <v>72</v>
      </c>
      <c r="B108" s="14">
        <v>0.9815340909090909</v>
      </c>
      <c r="C108" s="32">
        <f>SUM(D108:E108)</f>
        <v>1282</v>
      </c>
      <c r="D108" s="32">
        <v>602</v>
      </c>
      <c r="E108" s="33">
        <v>680</v>
      </c>
      <c r="F108" s="13">
        <v>97</v>
      </c>
      <c r="G108" s="14">
        <v>0.8</v>
      </c>
      <c r="H108" s="32">
        <f>SUM(I108:J108)</f>
        <v>30</v>
      </c>
      <c r="I108" s="32">
        <v>4</v>
      </c>
      <c r="J108" s="32">
        <v>26</v>
      </c>
    </row>
    <row r="109" spans="1:10" ht="13.5">
      <c r="A109" s="25">
        <v>73</v>
      </c>
      <c r="B109" s="14">
        <v>0.9821958456973294</v>
      </c>
      <c r="C109" s="32">
        <f>SUM(D109:E109)</f>
        <v>1193</v>
      </c>
      <c r="D109" s="34">
        <v>529</v>
      </c>
      <c r="E109" s="33">
        <v>664</v>
      </c>
      <c r="F109" s="13">
        <v>98</v>
      </c>
      <c r="G109" s="14">
        <v>0.7619047619047619</v>
      </c>
      <c r="H109" s="32">
        <f>SUM(I109:J109)</f>
        <v>25</v>
      </c>
      <c r="I109" s="32">
        <v>8</v>
      </c>
      <c r="J109" s="32">
        <v>17</v>
      </c>
    </row>
    <row r="110" spans="1:10" ht="13.5">
      <c r="A110" s="25">
        <v>74</v>
      </c>
      <c r="B110" s="14">
        <v>0.9858956276445698</v>
      </c>
      <c r="C110" s="32">
        <f>SUM(D110:E110)</f>
        <v>1135</v>
      </c>
      <c r="D110" s="32">
        <v>514</v>
      </c>
      <c r="E110" s="32">
        <v>621</v>
      </c>
      <c r="F110" s="13">
        <v>99</v>
      </c>
      <c r="G110" s="14">
        <v>0.7857142857142857</v>
      </c>
      <c r="H110" s="32">
        <f>SUM(I110:J110)</f>
        <v>16</v>
      </c>
      <c r="I110" s="32">
        <v>4</v>
      </c>
      <c r="J110" s="32">
        <v>12</v>
      </c>
    </row>
    <row r="111" spans="1:10" ht="13.5">
      <c r="A111" s="25"/>
      <c r="B111" s="14"/>
      <c r="C111" s="49"/>
      <c r="D111" s="49"/>
      <c r="E111" s="31"/>
      <c r="F111" s="13"/>
      <c r="G111" s="14"/>
      <c r="H111" s="32"/>
      <c r="I111" s="32"/>
      <c r="J111" s="32"/>
    </row>
    <row r="112" spans="1:10" ht="13.5">
      <c r="A112" s="25"/>
      <c r="B112" s="14"/>
      <c r="C112" s="49"/>
      <c r="D112" s="49"/>
      <c r="E112" s="31"/>
      <c r="F112" s="29" t="s">
        <v>81</v>
      </c>
      <c r="G112" s="28"/>
      <c r="H112" s="24">
        <f>SUM(I112:J112)</f>
        <v>26</v>
      </c>
      <c r="I112" s="24">
        <v>5</v>
      </c>
      <c r="J112" s="24">
        <v>21</v>
      </c>
    </row>
    <row r="113" spans="1:10" ht="13.5">
      <c r="A113" s="35"/>
      <c r="B113" s="36"/>
      <c r="C113" s="37"/>
      <c r="D113" s="37"/>
      <c r="E113" s="38"/>
      <c r="F113" s="50"/>
      <c r="G113" s="14"/>
      <c r="H113" s="24"/>
      <c r="I113" s="24"/>
      <c r="J113" s="24"/>
    </row>
    <row r="114" spans="6:10" ht="13.5">
      <c r="F114" s="25"/>
      <c r="G114" s="81"/>
      <c r="H114" s="71"/>
      <c r="I114" s="71"/>
      <c r="J114" s="71"/>
    </row>
    <row r="115" spans="1:7" ht="13.5">
      <c r="A115" s="153" t="s">
        <v>13</v>
      </c>
      <c r="B115" s="153"/>
      <c r="C115" s="53" t="s">
        <v>18</v>
      </c>
      <c r="D115" s="53"/>
      <c r="E115" s="53" t="s">
        <v>19</v>
      </c>
      <c r="F115" s="53"/>
      <c r="G115" s="54" t="s">
        <v>20</v>
      </c>
    </row>
    <row r="116" spans="1:7" ht="13.5">
      <c r="A116" s="54"/>
      <c r="B116" s="54"/>
      <c r="C116" s="59"/>
      <c r="D116" s="59"/>
      <c r="E116" s="59"/>
      <c r="F116" s="59"/>
      <c r="G116" s="42"/>
    </row>
    <row r="117" spans="1:7" ht="13.5">
      <c r="A117" s="153" t="s">
        <v>14</v>
      </c>
      <c r="B117" s="153"/>
      <c r="C117" s="55">
        <f>SUM(C10+C18+C26)</f>
        <v>13485</v>
      </c>
      <c r="D117" s="55"/>
      <c r="E117" s="55">
        <f>SUM(D10+D18+D26)</f>
        <v>6902</v>
      </c>
      <c r="F117" s="55"/>
      <c r="G117" s="55">
        <f>SUM(E10+E18+E26)</f>
        <v>6583</v>
      </c>
    </row>
    <row r="118" spans="1:7" ht="13.5">
      <c r="A118" s="54"/>
      <c r="B118" s="54"/>
      <c r="C118" s="56"/>
      <c r="D118" s="55"/>
      <c r="E118" s="56"/>
      <c r="F118" s="56"/>
      <c r="G118" s="56"/>
    </row>
    <row r="119" spans="1:7" ht="13.5">
      <c r="A119" s="153" t="s">
        <v>15</v>
      </c>
      <c r="B119" s="153"/>
      <c r="C119" s="55">
        <f>SUM(C34+C42+H10+H18+H26+H34+H42+C72+C80+C88)</f>
        <v>70860</v>
      </c>
      <c r="D119" s="55"/>
      <c r="E119" s="55">
        <f>SUM(D34+D42+I10+I18+I26+I34+I42+D72+D80+D88)</f>
        <v>35598</v>
      </c>
      <c r="F119" s="55"/>
      <c r="G119" s="55">
        <f>SUM(E34+E42+J10+J18+J26+J34+J42+E72+E80+E88)</f>
        <v>35262</v>
      </c>
    </row>
    <row r="120" spans="1:7" ht="13.5">
      <c r="A120" s="27"/>
      <c r="B120" s="27"/>
      <c r="C120" s="55"/>
      <c r="D120" s="55"/>
      <c r="E120" s="55"/>
      <c r="F120" s="56"/>
      <c r="G120" s="55"/>
    </row>
    <row r="121" spans="1:7" ht="13.5">
      <c r="A121" s="153" t="s">
        <v>16</v>
      </c>
      <c r="B121" s="153"/>
      <c r="C121" s="55">
        <f>SUM(C96+C104+H72+H80+H88+H96+H104+H112)</f>
        <v>23591</v>
      </c>
      <c r="D121" s="55"/>
      <c r="E121" s="55">
        <f>SUM(D96+D104+I72+I80+I88+I96+I104+I112)</f>
        <v>10126</v>
      </c>
      <c r="F121" s="55"/>
      <c r="G121" s="55">
        <f>SUM(E96+E104+J72+J80+J88+J96+J104+J112)</f>
        <v>13465</v>
      </c>
    </row>
    <row r="122" spans="1:7" ht="13.5">
      <c r="A122" s="54"/>
      <c r="B122" s="54"/>
      <c r="C122" s="56"/>
      <c r="D122" s="55"/>
      <c r="E122" s="56"/>
      <c r="F122" s="56"/>
      <c r="G122" s="56"/>
    </row>
    <row r="123" spans="1:7" ht="13.5">
      <c r="A123" s="153" t="s">
        <v>11</v>
      </c>
      <c r="B123" s="153"/>
      <c r="C123" s="55">
        <f>SUM(H72+H80+H88+H96+H104+H112)</f>
        <v>10072</v>
      </c>
      <c r="D123" s="55"/>
      <c r="E123" s="55">
        <f>SUM(I72+I80+I88+I96+I104+I112)</f>
        <v>3762</v>
      </c>
      <c r="F123" s="55"/>
      <c r="G123" s="55">
        <f>SUM(J72+J80+J88+J96+J104+J112)</f>
        <v>6310</v>
      </c>
    </row>
    <row r="124" spans="1:8" ht="13.5">
      <c r="A124" s="59"/>
      <c r="B124" s="59"/>
      <c r="C124" s="59"/>
      <c r="D124" s="59"/>
      <c r="E124" s="59"/>
      <c r="F124" s="59"/>
      <c r="G124" s="59"/>
      <c r="H124" s="59"/>
    </row>
    <row r="126" spans="5:6" ht="13.5">
      <c r="E126" s="152">
        <v>22</v>
      </c>
      <c r="F126" s="152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8:F58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K59" sqref="K59"/>
    </sheetView>
  </sheetViews>
  <sheetFormatPr defaultColWidth="9.00390625" defaultRowHeight="13.5"/>
  <cols>
    <col min="1" max="1" width="10.625" style="15" customWidth="1"/>
    <col min="2" max="2" width="8.125" style="15" customWidth="1"/>
    <col min="3" max="5" width="9.00390625" style="15" customWidth="1"/>
    <col min="6" max="6" width="10.625" style="15" customWidth="1"/>
    <col min="7" max="7" width="8.125" style="15" customWidth="1"/>
    <col min="8" max="16384" width="9.00390625" style="15" customWidth="1"/>
  </cols>
  <sheetData>
    <row r="2" spans="2:7" ht="17.25">
      <c r="B2" s="16" t="s">
        <v>22</v>
      </c>
      <c r="C2" s="140" t="s">
        <v>0</v>
      </c>
      <c r="D2" s="140"/>
      <c r="E2" s="140"/>
      <c r="F2" s="140"/>
      <c r="G2" s="140"/>
    </row>
    <row r="4" spans="1:10" ht="18" customHeight="1">
      <c r="A4" s="16" t="s">
        <v>50</v>
      </c>
      <c r="B4" s="16"/>
      <c r="F4" s="141" t="s">
        <v>53</v>
      </c>
      <c r="G4" s="141"/>
      <c r="H4" s="141"/>
      <c r="I4" s="141"/>
      <c r="J4" s="141"/>
    </row>
    <row r="5" ht="13.5">
      <c r="C5" s="18"/>
    </row>
    <row r="6" spans="1:10" ht="13.5" customHeight="1">
      <c r="A6" s="142" t="s">
        <v>54</v>
      </c>
      <c r="B6" s="144" t="s">
        <v>55</v>
      </c>
      <c r="C6" s="146" t="s">
        <v>18</v>
      </c>
      <c r="D6" s="148" t="s">
        <v>19</v>
      </c>
      <c r="E6" s="148" t="s">
        <v>20</v>
      </c>
      <c r="F6" s="150" t="s">
        <v>54</v>
      </c>
      <c r="G6" s="144" t="s">
        <v>55</v>
      </c>
      <c r="H6" s="146" t="s">
        <v>18</v>
      </c>
      <c r="I6" s="148" t="s">
        <v>19</v>
      </c>
      <c r="J6" s="142" t="s">
        <v>20</v>
      </c>
    </row>
    <row r="7" spans="1:10" ht="13.5" customHeight="1">
      <c r="A7" s="143"/>
      <c r="B7" s="145"/>
      <c r="C7" s="147"/>
      <c r="D7" s="149"/>
      <c r="E7" s="149"/>
      <c r="F7" s="151"/>
      <c r="G7" s="145"/>
      <c r="H7" s="147"/>
      <c r="I7" s="149"/>
      <c r="J7" s="143"/>
    </row>
    <row r="8" spans="1:10" ht="14.25">
      <c r="A8" s="19" t="s">
        <v>56</v>
      </c>
      <c r="B8" s="20"/>
      <c r="C8" s="21">
        <f>C10+C18+C26+C34+C42+H10+H18+H26+H34+H42+C72+C80+C88+C96+C104+H72+H80+H88+H96+H104+H112</f>
        <v>75573</v>
      </c>
      <c r="D8" s="21">
        <f>D10+D18+D26+D34+D42+I10+I18+I26+I34+I42+D72+D80+D88+D96+D104+I72+I80+I88+I96+I104+I112</f>
        <v>36299</v>
      </c>
      <c r="E8" s="21">
        <f>E10+E18+E26+E34+E42+J10+J18+J26+J34+J42+E72+E80+E88+E96+E104+J72+J80+J88+J96+J104+J112</f>
        <v>39274</v>
      </c>
      <c r="F8" s="22"/>
      <c r="G8" s="23"/>
      <c r="H8" s="24"/>
      <c r="I8" s="24"/>
      <c r="J8" s="24"/>
    </row>
    <row r="9" spans="1:10" ht="13.5">
      <c r="A9" s="25"/>
      <c r="B9" s="14"/>
      <c r="C9" s="24"/>
      <c r="D9" s="24"/>
      <c r="E9" s="26"/>
      <c r="F9" s="22"/>
      <c r="G9" s="23"/>
      <c r="H9" s="24"/>
      <c r="I9" s="24"/>
      <c r="J9" s="24"/>
    </row>
    <row r="10" spans="1:10" ht="13.5">
      <c r="A10" s="27" t="s">
        <v>57</v>
      </c>
      <c r="B10" s="28"/>
      <c r="C10" s="24">
        <f>SUM(D10:E10)</f>
        <v>3718</v>
      </c>
      <c r="D10" s="24">
        <f>SUM(D12:D16)</f>
        <v>1883</v>
      </c>
      <c r="E10" s="24">
        <f>SUM(E12:E16)</f>
        <v>1835</v>
      </c>
      <c r="F10" s="29" t="s">
        <v>58</v>
      </c>
      <c r="G10" s="28"/>
      <c r="H10" s="24">
        <f>SUM(I10:J10)</f>
        <v>4737</v>
      </c>
      <c r="I10" s="24">
        <f>SUM(I12:I16)</f>
        <v>2238</v>
      </c>
      <c r="J10" s="24">
        <f>SUM(J12:J16)</f>
        <v>2499</v>
      </c>
    </row>
    <row r="11" spans="1:10" ht="13.5">
      <c r="A11" s="25"/>
      <c r="B11" s="14"/>
      <c r="C11" s="30"/>
      <c r="D11" s="30"/>
      <c r="E11" s="31"/>
      <c r="F11" s="13"/>
      <c r="G11" s="14"/>
      <c r="H11" s="30"/>
      <c r="I11" s="30"/>
      <c r="J11" s="30"/>
    </row>
    <row r="12" spans="1:10" ht="13.5">
      <c r="A12" s="25">
        <v>0</v>
      </c>
      <c r="B12" s="14"/>
      <c r="C12" s="32">
        <f>SUM(D12:E12)</f>
        <v>755</v>
      </c>
      <c r="D12" s="32">
        <v>388</v>
      </c>
      <c r="E12" s="33">
        <v>367</v>
      </c>
      <c r="F12" s="13">
        <v>25</v>
      </c>
      <c r="G12" s="14">
        <v>1.0197693574958815</v>
      </c>
      <c r="H12" s="32">
        <f>SUM(I12:J12)</f>
        <v>813</v>
      </c>
      <c r="I12" s="32">
        <v>379</v>
      </c>
      <c r="J12" s="32">
        <v>434</v>
      </c>
    </row>
    <row r="13" spans="1:10" ht="13.5">
      <c r="A13" s="25">
        <v>1</v>
      </c>
      <c r="B13" s="14">
        <v>1.0077720207253886</v>
      </c>
      <c r="C13" s="32">
        <f>SUM(D13:E13)</f>
        <v>790</v>
      </c>
      <c r="D13" s="32">
        <v>392</v>
      </c>
      <c r="E13" s="33">
        <v>398</v>
      </c>
      <c r="F13" s="13">
        <v>26</v>
      </c>
      <c r="G13" s="14">
        <v>1.0047846889952152</v>
      </c>
      <c r="H13" s="32">
        <f>SUM(I13:J13)</f>
        <v>907</v>
      </c>
      <c r="I13" s="32">
        <v>426</v>
      </c>
      <c r="J13" s="32">
        <v>481</v>
      </c>
    </row>
    <row r="14" spans="1:10" ht="13.5">
      <c r="A14" s="25">
        <v>2</v>
      </c>
      <c r="B14" s="14">
        <v>0.9785714285714285</v>
      </c>
      <c r="C14" s="32">
        <f>SUM(D14:E14)</f>
        <v>775</v>
      </c>
      <c r="D14" s="32">
        <v>403</v>
      </c>
      <c r="E14" s="33">
        <v>372</v>
      </c>
      <c r="F14" s="13">
        <v>27</v>
      </c>
      <c r="G14" s="14">
        <v>0.966044142614601</v>
      </c>
      <c r="H14" s="32">
        <f>SUM(I14:J14)</f>
        <v>999</v>
      </c>
      <c r="I14" s="32">
        <v>476</v>
      </c>
      <c r="J14" s="32">
        <v>523</v>
      </c>
    </row>
    <row r="15" spans="1:10" ht="13.5">
      <c r="A15" s="25">
        <v>3</v>
      </c>
      <c r="B15" s="14">
        <v>0.9858156028368794</v>
      </c>
      <c r="C15" s="32">
        <f>SUM(D15:E15)</f>
        <v>704</v>
      </c>
      <c r="D15" s="32">
        <v>343</v>
      </c>
      <c r="E15" s="33">
        <v>361</v>
      </c>
      <c r="F15" s="13">
        <v>28</v>
      </c>
      <c r="G15" s="14">
        <v>0.9950738916256158</v>
      </c>
      <c r="H15" s="32">
        <f>SUM(I15:J15)</f>
        <v>967</v>
      </c>
      <c r="I15" s="32">
        <v>460</v>
      </c>
      <c r="J15" s="32">
        <v>507</v>
      </c>
    </row>
    <row r="16" spans="1:10" ht="13.5">
      <c r="A16" s="25">
        <v>4</v>
      </c>
      <c r="B16" s="14">
        <v>0.989247311827957</v>
      </c>
      <c r="C16" s="32">
        <f>SUM(D16:E16)</f>
        <v>694</v>
      </c>
      <c r="D16" s="32">
        <v>357</v>
      </c>
      <c r="E16" s="33">
        <v>337</v>
      </c>
      <c r="F16" s="13">
        <v>29</v>
      </c>
      <c r="G16" s="14">
        <v>1.0015290519877675</v>
      </c>
      <c r="H16" s="32">
        <f>SUM(I16:J16)</f>
        <v>1051</v>
      </c>
      <c r="I16" s="32">
        <v>497</v>
      </c>
      <c r="J16" s="32">
        <v>554</v>
      </c>
    </row>
    <row r="17" spans="1:10" ht="13.5">
      <c r="A17" s="25"/>
      <c r="B17" s="14"/>
      <c r="C17" s="30"/>
      <c r="D17" s="30"/>
      <c r="E17" s="31"/>
      <c r="F17" s="13"/>
      <c r="G17" s="14"/>
      <c r="H17" s="30"/>
      <c r="I17" s="30"/>
      <c r="J17" s="30"/>
    </row>
    <row r="18" spans="1:10" ht="13.5">
      <c r="A18" s="27" t="s">
        <v>59</v>
      </c>
      <c r="B18" s="28"/>
      <c r="C18" s="24">
        <f>SUM(D18:E18)</f>
        <v>3497</v>
      </c>
      <c r="D18" s="24">
        <f>SUM(D20:D24)</f>
        <v>1810</v>
      </c>
      <c r="E18" s="24">
        <f>SUM(E20:E24)</f>
        <v>1687</v>
      </c>
      <c r="F18" s="29" t="s">
        <v>60</v>
      </c>
      <c r="G18" s="28"/>
      <c r="H18" s="24">
        <f>SUM(I18:J18)</f>
        <v>5857</v>
      </c>
      <c r="I18" s="24">
        <f>SUM(I20:I24)</f>
        <v>2897</v>
      </c>
      <c r="J18" s="24">
        <f>SUM(J20:J24)</f>
        <v>2960</v>
      </c>
    </row>
    <row r="19" spans="1:10" ht="13.5">
      <c r="A19" s="25"/>
      <c r="B19" s="14"/>
      <c r="C19" s="30"/>
      <c r="D19" s="30"/>
      <c r="E19" s="31"/>
      <c r="F19" s="13"/>
      <c r="G19" s="14"/>
      <c r="H19" s="30"/>
      <c r="I19" s="30"/>
      <c r="J19" s="30"/>
    </row>
    <row r="20" spans="1:10" ht="13.5">
      <c r="A20" s="25">
        <v>5</v>
      </c>
      <c r="B20" s="14">
        <v>1.0025510204081634</v>
      </c>
      <c r="C20" s="32">
        <f>SUM(D20:E20)</f>
        <v>691</v>
      </c>
      <c r="D20" s="32">
        <v>368</v>
      </c>
      <c r="E20" s="33">
        <v>323</v>
      </c>
      <c r="F20" s="13">
        <v>30</v>
      </c>
      <c r="G20" s="14">
        <v>1.0033783783783783</v>
      </c>
      <c r="H20" s="32">
        <f>SUM(I20:J20)</f>
        <v>1100</v>
      </c>
      <c r="I20" s="32">
        <v>531</v>
      </c>
      <c r="J20" s="32">
        <v>569</v>
      </c>
    </row>
    <row r="21" spans="1:10" ht="13.5">
      <c r="A21" s="25">
        <v>6</v>
      </c>
      <c r="B21" s="14">
        <v>0.9656862745098039</v>
      </c>
      <c r="C21" s="32">
        <f>SUM(D21:E21)</f>
        <v>700</v>
      </c>
      <c r="D21" s="32">
        <v>360</v>
      </c>
      <c r="E21" s="33">
        <v>340</v>
      </c>
      <c r="F21" s="13">
        <v>31</v>
      </c>
      <c r="G21" s="14">
        <v>0.9775784753363229</v>
      </c>
      <c r="H21" s="32">
        <f>SUM(I21:J21)</f>
        <v>1133</v>
      </c>
      <c r="I21" s="32">
        <v>555</v>
      </c>
      <c r="J21" s="32">
        <v>578</v>
      </c>
    </row>
    <row r="22" spans="1:10" ht="13.5">
      <c r="A22" s="25">
        <v>7</v>
      </c>
      <c r="B22" s="14">
        <v>0.9976635514018691</v>
      </c>
      <c r="C22" s="32">
        <f>SUM(D22:E22)</f>
        <v>708</v>
      </c>
      <c r="D22" s="32">
        <v>359</v>
      </c>
      <c r="E22" s="33">
        <v>349</v>
      </c>
      <c r="F22" s="13">
        <v>32</v>
      </c>
      <c r="G22" s="14">
        <v>1.0014204545454546</v>
      </c>
      <c r="H22" s="32">
        <f>SUM(I22:J22)</f>
        <v>1231</v>
      </c>
      <c r="I22" s="32">
        <v>621</v>
      </c>
      <c r="J22" s="32">
        <v>610</v>
      </c>
    </row>
    <row r="23" spans="1:10" ht="13.5">
      <c r="A23" s="25">
        <v>8</v>
      </c>
      <c r="B23" s="14">
        <v>1.0070921985815602</v>
      </c>
      <c r="C23" s="32">
        <f>SUM(D23:E23)</f>
        <v>697</v>
      </c>
      <c r="D23" s="32">
        <v>378</v>
      </c>
      <c r="E23" s="33">
        <v>319</v>
      </c>
      <c r="F23" s="13">
        <v>33</v>
      </c>
      <c r="G23" s="14">
        <v>0.9864661654135338</v>
      </c>
      <c r="H23" s="32">
        <f>SUM(I23:J23)</f>
        <v>1178</v>
      </c>
      <c r="I23" s="32">
        <v>603</v>
      </c>
      <c r="J23" s="32">
        <v>575</v>
      </c>
    </row>
    <row r="24" spans="1:10" ht="13.5">
      <c r="A24" s="25">
        <v>9</v>
      </c>
      <c r="B24" s="14">
        <v>0.9928571428571429</v>
      </c>
      <c r="C24" s="32">
        <f>SUM(D24:E24)</f>
        <v>701</v>
      </c>
      <c r="D24" s="32">
        <v>345</v>
      </c>
      <c r="E24" s="33">
        <v>356</v>
      </c>
      <c r="F24" s="13">
        <v>34</v>
      </c>
      <c r="G24" s="14">
        <v>0.9972972972972973</v>
      </c>
      <c r="H24" s="32">
        <f>SUM(I24:J24)</f>
        <v>1215</v>
      </c>
      <c r="I24" s="32">
        <v>587</v>
      </c>
      <c r="J24" s="32">
        <v>628</v>
      </c>
    </row>
    <row r="25" spans="1:10" ht="13.5">
      <c r="A25" s="25"/>
      <c r="B25" s="14"/>
      <c r="C25" s="30"/>
      <c r="D25" s="30"/>
      <c r="E25" s="31"/>
      <c r="F25" s="13"/>
      <c r="G25" s="14"/>
      <c r="H25" s="30"/>
      <c r="I25" s="30"/>
      <c r="J25" s="30"/>
    </row>
    <row r="26" spans="1:10" ht="13.5">
      <c r="A26" s="27" t="s">
        <v>61</v>
      </c>
      <c r="B26" s="28"/>
      <c r="C26" s="24">
        <f>SUM(D26:E26)</f>
        <v>3593</v>
      </c>
      <c r="D26" s="24">
        <f>SUM(D28:D32)</f>
        <v>1844</v>
      </c>
      <c r="E26" s="24">
        <f>SUM(E28:E32)</f>
        <v>1749</v>
      </c>
      <c r="F26" s="29" t="s">
        <v>62</v>
      </c>
      <c r="G26" s="28"/>
      <c r="H26" s="24">
        <f>SUM(I26:J26)</f>
        <v>6828</v>
      </c>
      <c r="I26" s="24">
        <f>SUM(I28:I32)</f>
        <v>3397</v>
      </c>
      <c r="J26" s="24">
        <f>SUM(J28:J32)</f>
        <v>3431</v>
      </c>
    </row>
    <row r="27" spans="1:10" ht="13.5">
      <c r="A27" s="25"/>
      <c r="B27" s="14"/>
      <c r="C27" s="30"/>
      <c r="D27" s="30"/>
      <c r="E27" s="31"/>
      <c r="F27" s="13"/>
      <c r="G27" s="14"/>
      <c r="H27" s="30"/>
      <c r="I27" s="30"/>
      <c r="J27" s="30"/>
    </row>
    <row r="28" spans="1:10" ht="13.5">
      <c r="A28" s="25">
        <v>10</v>
      </c>
      <c r="B28" s="14">
        <v>1.0073710073710074</v>
      </c>
      <c r="C28" s="32">
        <f>SUM(D28:E28)</f>
        <v>725</v>
      </c>
      <c r="D28" s="32">
        <v>360</v>
      </c>
      <c r="E28" s="33">
        <v>365</v>
      </c>
      <c r="F28" s="13">
        <v>35</v>
      </c>
      <c r="G28" s="14">
        <v>0.9964454976303317</v>
      </c>
      <c r="H28" s="32">
        <f>SUM(I28:J28)</f>
        <v>1367</v>
      </c>
      <c r="I28" s="32">
        <v>685</v>
      </c>
      <c r="J28" s="32">
        <v>682</v>
      </c>
    </row>
    <row r="29" spans="1:10" ht="13.5">
      <c r="A29" s="25">
        <v>11</v>
      </c>
      <c r="B29" s="14">
        <v>0.9926108374384236</v>
      </c>
      <c r="C29" s="32">
        <f>SUM(D29:E29)</f>
        <v>693</v>
      </c>
      <c r="D29" s="32">
        <v>354</v>
      </c>
      <c r="E29" s="33">
        <v>339</v>
      </c>
      <c r="F29" s="13">
        <v>36</v>
      </c>
      <c r="G29" s="14">
        <v>1.0134310134310134</v>
      </c>
      <c r="H29" s="32">
        <f>SUM(I29:J29)</f>
        <v>1383</v>
      </c>
      <c r="I29" s="32">
        <v>667</v>
      </c>
      <c r="J29" s="32">
        <v>716</v>
      </c>
    </row>
    <row r="30" spans="1:10" ht="13.5">
      <c r="A30" s="25">
        <v>12</v>
      </c>
      <c r="B30" s="14">
        <v>1.015</v>
      </c>
      <c r="C30" s="32">
        <f>SUM(D30:E30)</f>
        <v>741</v>
      </c>
      <c r="D30" s="32">
        <v>372</v>
      </c>
      <c r="E30" s="33">
        <v>369</v>
      </c>
      <c r="F30" s="13">
        <v>37</v>
      </c>
      <c r="G30" s="14">
        <v>0.9911894273127754</v>
      </c>
      <c r="H30" s="32">
        <f>SUM(I30:J30)</f>
        <v>1436</v>
      </c>
      <c r="I30" s="32">
        <v>705</v>
      </c>
      <c r="J30" s="32">
        <v>731</v>
      </c>
    </row>
    <row r="31" spans="1:10" ht="13.5">
      <c r="A31" s="25">
        <v>13</v>
      </c>
      <c r="B31" s="14">
        <v>0.9827160493827161</v>
      </c>
      <c r="C31" s="32">
        <f>SUM(D31:E31)</f>
        <v>722</v>
      </c>
      <c r="D31" s="32">
        <v>378</v>
      </c>
      <c r="E31" s="33">
        <v>344</v>
      </c>
      <c r="F31" s="13">
        <v>38</v>
      </c>
      <c r="G31" s="14">
        <v>1.011350737797957</v>
      </c>
      <c r="H31" s="32">
        <f>SUM(I31:J31)</f>
        <v>1266</v>
      </c>
      <c r="I31" s="32">
        <v>640</v>
      </c>
      <c r="J31" s="32">
        <v>626</v>
      </c>
    </row>
    <row r="32" spans="1:10" ht="13.5">
      <c r="A32" s="25">
        <v>14</v>
      </c>
      <c r="B32" s="14">
        <v>0.9974293059125964</v>
      </c>
      <c r="C32" s="32">
        <f>SUM(D32:E32)</f>
        <v>712</v>
      </c>
      <c r="D32" s="32">
        <v>380</v>
      </c>
      <c r="E32" s="33">
        <v>332</v>
      </c>
      <c r="F32" s="13">
        <v>39</v>
      </c>
      <c r="G32" s="14">
        <v>1.0071090047393365</v>
      </c>
      <c r="H32" s="32">
        <f>SUM(I32:J32)</f>
        <v>1376</v>
      </c>
      <c r="I32" s="32">
        <v>700</v>
      </c>
      <c r="J32" s="32">
        <v>676</v>
      </c>
    </row>
    <row r="33" spans="1:10" ht="13.5">
      <c r="A33" s="25"/>
      <c r="B33" s="14"/>
      <c r="C33" s="30"/>
      <c r="D33" s="30"/>
      <c r="E33" s="31"/>
      <c r="F33" s="13"/>
      <c r="G33" s="14"/>
      <c r="H33" s="30"/>
      <c r="I33" s="30"/>
      <c r="J33" s="30"/>
    </row>
    <row r="34" spans="1:10" ht="13.5">
      <c r="A34" s="27" t="s">
        <v>63</v>
      </c>
      <c r="B34" s="28"/>
      <c r="C34" s="24">
        <f>SUM(D34:E34)</f>
        <v>3513</v>
      </c>
      <c r="D34" s="24">
        <f>SUM(D36:D40)</f>
        <v>1809</v>
      </c>
      <c r="E34" s="24">
        <f>SUM(E36:E40)</f>
        <v>1704</v>
      </c>
      <c r="F34" s="29" t="s">
        <v>64</v>
      </c>
      <c r="G34" s="28"/>
      <c r="H34" s="24">
        <f>SUM(I34:J34)</f>
        <v>5958</v>
      </c>
      <c r="I34" s="24">
        <f>SUM(I36:I40)</f>
        <v>2914</v>
      </c>
      <c r="J34" s="24">
        <f>SUM(J36:J40)</f>
        <v>3044</v>
      </c>
    </row>
    <row r="35" spans="1:10" ht="13.5">
      <c r="A35" s="25"/>
      <c r="B35" s="14"/>
      <c r="C35" s="30"/>
      <c r="D35" s="30"/>
      <c r="E35" s="31"/>
      <c r="F35" s="13"/>
      <c r="G35" s="14"/>
      <c r="H35" s="30"/>
      <c r="I35" s="30"/>
      <c r="J35" s="30"/>
    </row>
    <row r="36" spans="1:10" ht="13.5">
      <c r="A36" s="25">
        <v>15</v>
      </c>
      <c r="B36" s="14">
        <v>0.9878048780487805</v>
      </c>
      <c r="C36" s="32">
        <f>SUM(D36:E36)</f>
        <v>721</v>
      </c>
      <c r="D36" s="32">
        <v>376</v>
      </c>
      <c r="E36" s="33">
        <v>345</v>
      </c>
      <c r="F36" s="13">
        <v>40</v>
      </c>
      <c r="G36" s="14">
        <v>1.0061425061425062</v>
      </c>
      <c r="H36" s="32">
        <f>SUM(I36:J36)</f>
        <v>1292</v>
      </c>
      <c r="I36" s="32">
        <v>624</v>
      </c>
      <c r="J36" s="32">
        <v>668</v>
      </c>
    </row>
    <row r="37" spans="1:10" ht="13.5">
      <c r="A37" s="25">
        <v>16</v>
      </c>
      <c r="B37" s="14">
        <v>1.002375296912114</v>
      </c>
      <c r="C37" s="32">
        <f>SUM(D37:E37)</f>
        <v>710</v>
      </c>
      <c r="D37" s="32">
        <v>365</v>
      </c>
      <c r="E37" s="33">
        <v>345</v>
      </c>
      <c r="F37" s="13">
        <v>41</v>
      </c>
      <c r="G37" s="14">
        <v>1.0151324085750315</v>
      </c>
      <c r="H37" s="32">
        <f>SUM(I37:J37)</f>
        <v>1284</v>
      </c>
      <c r="I37" s="32">
        <v>611</v>
      </c>
      <c r="J37" s="32">
        <v>673</v>
      </c>
    </row>
    <row r="38" spans="1:10" ht="13.5">
      <c r="A38" s="25">
        <v>17</v>
      </c>
      <c r="B38" s="14">
        <v>1.0100250626566416</v>
      </c>
      <c r="C38" s="32">
        <f>SUM(D38:E38)</f>
        <v>687</v>
      </c>
      <c r="D38" s="32">
        <v>355</v>
      </c>
      <c r="E38" s="33">
        <v>332</v>
      </c>
      <c r="F38" s="13">
        <v>42</v>
      </c>
      <c r="G38" s="14">
        <v>1</v>
      </c>
      <c r="H38" s="32">
        <f>SUM(I38:J38)</f>
        <v>1278</v>
      </c>
      <c r="I38" s="32">
        <v>631</v>
      </c>
      <c r="J38" s="32">
        <v>647</v>
      </c>
    </row>
    <row r="39" spans="1:10" ht="13.5">
      <c r="A39" s="25">
        <v>18</v>
      </c>
      <c r="B39" s="14">
        <v>1.0931372549019607</v>
      </c>
      <c r="C39" s="32">
        <f>SUM(D39:E39)</f>
        <v>700</v>
      </c>
      <c r="D39" s="32">
        <v>372</v>
      </c>
      <c r="E39" s="33">
        <v>328</v>
      </c>
      <c r="F39" s="13">
        <v>43</v>
      </c>
      <c r="G39" s="14">
        <v>1.0032467532467533</v>
      </c>
      <c r="H39" s="32">
        <f>SUM(I39:J39)</f>
        <v>1009</v>
      </c>
      <c r="I39" s="32">
        <v>477</v>
      </c>
      <c r="J39" s="32">
        <v>532</v>
      </c>
    </row>
    <row r="40" spans="1:10" ht="13.5">
      <c r="A40" s="25">
        <v>19</v>
      </c>
      <c r="B40" s="14">
        <v>1.0531400966183575</v>
      </c>
      <c r="C40" s="32">
        <f>SUM(D40:E40)</f>
        <v>695</v>
      </c>
      <c r="D40" s="32">
        <v>341</v>
      </c>
      <c r="E40" s="33">
        <v>354</v>
      </c>
      <c r="F40" s="13">
        <v>44</v>
      </c>
      <c r="G40" s="14">
        <v>1.0190895741556534</v>
      </c>
      <c r="H40" s="32">
        <f>SUM(I40:J40)</f>
        <v>1095</v>
      </c>
      <c r="I40" s="32">
        <v>571</v>
      </c>
      <c r="J40" s="32">
        <v>524</v>
      </c>
    </row>
    <row r="41" spans="1:10" ht="13.5">
      <c r="A41" s="25"/>
      <c r="B41" s="14"/>
      <c r="C41" s="30"/>
      <c r="D41" s="30"/>
      <c r="E41" s="31"/>
      <c r="F41" s="13"/>
      <c r="G41" s="14"/>
      <c r="H41" s="30"/>
      <c r="I41" s="30"/>
      <c r="J41" s="30"/>
    </row>
    <row r="42" spans="1:10" ht="13.5">
      <c r="A42" s="27" t="s">
        <v>65</v>
      </c>
      <c r="B42" s="28"/>
      <c r="C42" s="24">
        <f>SUM(D42:E42)</f>
        <v>3807</v>
      </c>
      <c r="D42" s="24">
        <f>SUM(D44:D48)</f>
        <v>1871</v>
      </c>
      <c r="E42" s="24">
        <f>SUM(E44:E48)</f>
        <v>1936</v>
      </c>
      <c r="F42" s="29" t="s">
        <v>66</v>
      </c>
      <c r="G42" s="28"/>
      <c r="H42" s="24">
        <f>SUM(I42:J42)</f>
        <v>4921</v>
      </c>
      <c r="I42" s="24">
        <f>SUM(I44:I48)</f>
        <v>2423</v>
      </c>
      <c r="J42" s="24">
        <f>SUM(J44:J48)</f>
        <v>2498</v>
      </c>
    </row>
    <row r="43" spans="1:10" ht="13.5">
      <c r="A43" s="25"/>
      <c r="B43" s="14"/>
      <c r="C43" s="30"/>
      <c r="D43" s="30"/>
      <c r="E43" s="31"/>
      <c r="F43" s="13"/>
      <c r="G43" s="14"/>
      <c r="H43" s="30"/>
      <c r="I43" s="30"/>
      <c r="J43" s="30"/>
    </row>
    <row r="44" spans="1:10" ht="13.5">
      <c r="A44" s="25">
        <v>20</v>
      </c>
      <c r="B44" s="14">
        <v>1.019271948608137</v>
      </c>
      <c r="C44" s="32">
        <f>SUM(D44:E44)</f>
        <v>717</v>
      </c>
      <c r="D44" s="32">
        <v>373</v>
      </c>
      <c r="E44" s="33">
        <v>344</v>
      </c>
      <c r="F44" s="13">
        <v>45</v>
      </c>
      <c r="G44" s="14">
        <v>1.0058910162002945</v>
      </c>
      <c r="H44" s="32">
        <f>SUM(I44:J44)</f>
        <v>1122</v>
      </c>
      <c r="I44" s="32">
        <v>567</v>
      </c>
      <c r="J44" s="32">
        <v>555</v>
      </c>
    </row>
    <row r="45" spans="1:10" ht="13.5">
      <c r="A45" s="25">
        <v>21</v>
      </c>
      <c r="B45" s="14">
        <v>1.0436590436590436</v>
      </c>
      <c r="C45" s="32">
        <f>SUM(D45:E45)</f>
        <v>738</v>
      </c>
      <c r="D45" s="32">
        <v>382</v>
      </c>
      <c r="E45" s="33">
        <v>356</v>
      </c>
      <c r="F45" s="13">
        <v>46</v>
      </c>
      <c r="G45" s="14">
        <v>1.017628205128205</v>
      </c>
      <c r="H45" s="32">
        <f>SUM(I45:J45)</f>
        <v>984</v>
      </c>
      <c r="I45" s="32">
        <v>468</v>
      </c>
      <c r="J45" s="32">
        <v>516</v>
      </c>
    </row>
    <row r="46" spans="1:10" ht="13.5">
      <c r="A46" s="25">
        <v>22</v>
      </c>
      <c r="B46" s="14">
        <v>1.0307101727447217</v>
      </c>
      <c r="C46" s="32">
        <f>SUM(D46:E46)</f>
        <v>747</v>
      </c>
      <c r="D46" s="34">
        <v>380</v>
      </c>
      <c r="E46" s="33">
        <v>367</v>
      </c>
      <c r="F46" s="13">
        <v>47</v>
      </c>
      <c r="G46" s="14">
        <v>1.0173228346456693</v>
      </c>
      <c r="H46" s="32">
        <f>SUM(I46:J46)</f>
        <v>965</v>
      </c>
      <c r="I46" s="32">
        <v>447</v>
      </c>
      <c r="J46" s="32">
        <v>518</v>
      </c>
    </row>
    <row r="47" spans="1:10" ht="13.5">
      <c r="A47" s="25">
        <v>23</v>
      </c>
      <c r="B47" s="14">
        <v>1.0258780036968578</v>
      </c>
      <c r="C47" s="32">
        <f>SUM(D47:E47)</f>
        <v>797</v>
      </c>
      <c r="D47" s="32">
        <v>356</v>
      </c>
      <c r="E47" s="32">
        <v>441</v>
      </c>
      <c r="F47" s="13">
        <v>48</v>
      </c>
      <c r="G47" s="14">
        <v>1.015929203539823</v>
      </c>
      <c r="H47" s="32">
        <f>SUM(I47:J47)</f>
        <v>989</v>
      </c>
      <c r="I47" s="32">
        <v>492</v>
      </c>
      <c r="J47" s="32">
        <v>497</v>
      </c>
    </row>
    <row r="48" spans="1:10" ht="13.5">
      <c r="A48" s="25">
        <v>24</v>
      </c>
      <c r="B48" s="14">
        <v>0.9770114942528736</v>
      </c>
      <c r="C48" s="32">
        <f>SUM(D48:E48)</f>
        <v>808</v>
      </c>
      <c r="D48" s="34">
        <v>380</v>
      </c>
      <c r="E48" s="33">
        <v>428</v>
      </c>
      <c r="F48" s="13">
        <v>49</v>
      </c>
      <c r="G48" s="14">
        <v>0.9983818770226537</v>
      </c>
      <c r="H48" s="32">
        <f>SUM(I48:J48)</f>
        <v>861</v>
      </c>
      <c r="I48" s="32">
        <v>449</v>
      </c>
      <c r="J48" s="32">
        <v>412</v>
      </c>
    </row>
    <row r="49" spans="1:10" ht="13.5">
      <c r="A49" s="35"/>
      <c r="B49" s="36"/>
      <c r="C49" s="37"/>
      <c r="D49" s="37"/>
      <c r="E49" s="38"/>
      <c r="F49" s="39"/>
      <c r="G49" s="36"/>
      <c r="H49" s="37"/>
      <c r="I49" s="37"/>
      <c r="J49" s="37"/>
    </row>
    <row r="50" spans="1:7" ht="13.5">
      <c r="A50" s="15" t="s">
        <v>67</v>
      </c>
      <c r="F50" s="40"/>
      <c r="G50" s="40"/>
    </row>
    <row r="53" spans="5:6" ht="13.5">
      <c r="E53" s="152"/>
      <c r="F53" s="152"/>
    </row>
    <row r="54" spans="5:6" ht="13.5">
      <c r="E54" s="43"/>
      <c r="F54" s="43"/>
    </row>
    <row r="55" spans="5:6" ht="13.5">
      <c r="E55" s="43"/>
      <c r="F55" s="43"/>
    </row>
    <row r="56" spans="5:6" ht="13.5">
      <c r="E56" s="43"/>
      <c r="F56" s="43"/>
    </row>
    <row r="57" spans="5:6" ht="13.5">
      <c r="E57" s="43"/>
      <c r="F57" s="43"/>
    </row>
    <row r="58" spans="5:6" ht="13.5">
      <c r="E58" s="43"/>
      <c r="F58" s="43"/>
    </row>
    <row r="59" spans="5:6" ht="13.5">
      <c r="E59" s="43"/>
      <c r="F59" s="43"/>
    </row>
    <row r="60" spans="5:6" ht="13.5">
      <c r="E60" s="43"/>
      <c r="F60" s="43"/>
    </row>
    <row r="61" spans="5:6" ht="13.5">
      <c r="E61" s="43"/>
      <c r="F61" s="43"/>
    </row>
    <row r="63" spans="5:6" ht="13.5">
      <c r="E63" s="152">
        <v>23</v>
      </c>
      <c r="F63" s="152"/>
    </row>
    <row r="65" spans="2:7" ht="17.25">
      <c r="B65" s="16" t="s">
        <v>68</v>
      </c>
      <c r="C65" s="140" t="s">
        <v>21</v>
      </c>
      <c r="D65" s="140"/>
      <c r="E65" s="140"/>
      <c r="F65" s="140"/>
      <c r="G65" s="140"/>
    </row>
    <row r="67" spans="1:10" ht="18" customHeight="1">
      <c r="A67" s="16" t="s">
        <v>86</v>
      </c>
      <c r="B67" s="16"/>
      <c r="C67" s="16"/>
      <c r="F67" s="141" t="s">
        <v>69</v>
      </c>
      <c r="G67" s="141"/>
      <c r="H67" s="141"/>
      <c r="I67" s="141"/>
      <c r="J67" s="141"/>
    </row>
    <row r="68" ht="13.5">
      <c r="C68" s="18"/>
    </row>
    <row r="69" spans="1:10" ht="13.5" customHeight="1">
      <c r="A69" s="142" t="s">
        <v>54</v>
      </c>
      <c r="B69" s="144" t="s">
        <v>55</v>
      </c>
      <c r="C69" s="146" t="s">
        <v>18</v>
      </c>
      <c r="D69" s="148" t="s">
        <v>19</v>
      </c>
      <c r="E69" s="148" t="s">
        <v>20</v>
      </c>
      <c r="F69" s="150" t="s">
        <v>54</v>
      </c>
      <c r="G69" s="144" t="s">
        <v>55</v>
      </c>
      <c r="H69" s="146" t="s">
        <v>18</v>
      </c>
      <c r="I69" s="148" t="s">
        <v>19</v>
      </c>
      <c r="J69" s="142" t="s">
        <v>20</v>
      </c>
    </row>
    <row r="70" spans="1:10" ht="13.5" customHeight="1">
      <c r="A70" s="143"/>
      <c r="B70" s="145"/>
      <c r="C70" s="147"/>
      <c r="D70" s="149"/>
      <c r="E70" s="149"/>
      <c r="F70" s="151"/>
      <c r="G70" s="145"/>
      <c r="H70" s="147"/>
      <c r="I70" s="149"/>
      <c r="J70" s="143"/>
    </row>
    <row r="71" spans="1:10" ht="13.5">
      <c r="A71" s="44"/>
      <c r="B71" s="45"/>
      <c r="C71" s="46"/>
      <c r="D71" s="46"/>
      <c r="E71" s="47"/>
      <c r="F71" s="22"/>
      <c r="G71" s="23"/>
      <c r="H71" s="48"/>
      <c r="I71" s="48"/>
      <c r="J71" s="48"/>
    </row>
    <row r="72" spans="1:10" ht="13.5">
      <c r="A72" s="27" t="s">
        <v>70</v>
      </c>
      <c r="B72" s="28"/>
      <c r="C72" s="24">
        <f>SUM(D72:E72)</f>
        <v>4011</v>
      </c>
      <c r="D72" s="24">
        <f>SUM(D74:D78)</f>
        <v>2010</v>
      </c>
      <c r="E72" s="24">
        <f>SUM(E74:E78)</f>
        <v>2001</v>
      </c>
      <c r="F72" s="29" t="s">
        <v>71</v>
      </c>
      <c r="G72" s="28"/>
      <c r="H72" s="24">
        <f>SUM(I72:J72)</f>
        <v>2914</v>
      </c>
      <c r="I72" s="24">
        <f>SUM(I74:I78)</f>
        <v>1237</v>
      </c>
      <c r="J72" s="24">
        <f>SUM(J74:J78)</f>
        <v>1677</v>
      </c>
    </row>
    <row r="73" spans="1:10" ht="13.5">
      <c r="A73" s="25"/>
      <c r="B73" s="14"/>
      <c r="C73" s="30"/>
      <c r="D73" s="30"/>
      <c r="E73" s="31"/>
      <c r="F73" s="13"/>
      <c r="G73" s="14"/>
      <c r="H73" s="30"/>
      <c r="I73" s="30"/>
      <c r="J73" s="30"/>
    </row>
    <row r="74" spans="1:10" ht="13.5">
      <c r="A74" s="25">
        <v>50</v>
      </c>
      <c r="B74" s="14">
        <v>1.0125223613595706</v>
      </c>
      <c r="C74" s="32">
        <f>SUM(D74:E74)</f>
        <v>881</v>
      </c>
      <c r="D74" s="32">
        <v>471</v>
      </c>
      <c r="E74" s="33">
        <v>410</v>
      </c>
      <c r="F74" s="13">
        <v>75</v>
      </c>
      <c r="G74" s="14">
        <v>0.984375</v>
      </c>
      <c r="H74" s="32">
        <f>SUM(I74:J74)</f>
        <v>685</v>
      </c>
      <c r="I74" s="32">
        <v>310</v>
      </c>
      <c r="J74" s="32">
        <v>375</v>
      </c>
    </row>
    <row r="75" spans="1:10" ht="13.5">
      <c r="A75" s="25">
        <v>51</v>
      </c>
      <c r="B75" s="14">
        <v>1.0154639175257731</v>
      </c>
      <c r="C75" s="32">
        <f>SUM(D75:E75)</f>
        <v>831</v>
      </c>
      <c r="D75" s="32">
        <v>410</v>
      </c>
      <c r="E75" s="33">
        <v>421</v>
      </c>
      <c r="F75" s="13">
        <v>76</v>
      </c>
      <c r="G75" s="14">
        <v>0.9678510998307953</v>
      </c>
      <c r="H75" s="32">
        <f>SUM(I75:J75)</f>
        <v>601</v>
      </c>
      <c r="I75" s="32">
        <v>267</v>
      </c>
      <c r="J75" s="32">
        <v>334</v>
      </c>
    </row>
    <row r="76" spans="1:10" ht="13.5">
      <c r="A76" s="25">
        <v>52</v>
      </c>
      <c r="B76" s="14">
        <v>1.018214936247723</v>
      </c>
      <c r="C76" s="32">
        <f>SUM(D76:E76)</f>
        <v>790</v>
      </c>
      <c r="D76" s="32">
        <v>385</v>
      </c>
      <c r="E76" s="33">
        <v>405</v>
      </c>
      <c r="F76" s="13">
        <v>77</v>
      </c>
      <c r="G76" s="14">
        <v>0.9681528662420382</v>
      </c>
      <c r="H76" s="32">
        <f>SUM(I76:J76)</f>
        <v>594</v>
      </c>
      <c r="I76" s="32">
        <v>244</v>
      </c>
      <c r="J76" s="32">
        <v>350</v>
      </c>
    </row>
    <row r="77" spans="1:10" ht="13.5">
      <c r="A77" s="25">
        <v>53</v>
      </c>
      <c r="B77" s="14">
        <v>1.008849557522124</v>
      </c>
      <c r="C77" s="32">
        <f>SUM(D77:E77)</f>
        <v>749</v>
      </c>
      <c r="D77" s="32">
        <v>356</v>
      </c>
      <c r="E77" s="33">
        <v>393</v>
      </c>
      <c r="F77" s="13">
        <v>78</v>
      </c>
      <c r="G77" s="14">
        <v>0.9668508287292817</v>
      </c>
      <c r="H77" s="32">
        <f>SUM(I77:J77)</f>
        <v>547</v>
      </c>
      <c r="I77" s="32">
        <v>217</v>
      </c>
      <c r="J77" s="32">
        <v>330</v>
      </c>
    </row>
    <row r="78" spans="1:10" ht="13.5">
      <c r="A78" s="25">
        <v>54</v>
      </c>
      <c r="B78" s="14">
        <v>1.017741935483871</v>
      </c>
      <c r="C78" s="32">
        <f>SUM(D78:E78)</f>
        <v>760</v>
      </c>
      <c r="D78" s="32">
        <v>388</v>
      </c>
      <c r="E78" s="33">
        <v>372</v>
      </c>
      <c r="F78" s="13">
        <v>79</v>
      </c>
      <c r="G78" s="14">
        <v>0.9730769230769231</v>
      </c>
      <c r="H78" s="32">
        <f>SUM(I78:J78)</f>
        <v>487</v>
      </c>
      <c r="I78" s="32">
        <v>199</v>
      </c>
      <c r="J78" s="32">
        <v>288</v>
      </c>
    </row>
    <row r="79" spans="1:10" ht="13.5">
      <c r="A79" s="25"/>
      <c r="B79" s="14"/>
      <c r="C79" s="30"/>
      <c r="D79" s="30"/>
      <c r="E79" s="31"/>
      <c r="F79" s="13"/>
      <c r="G79" s="14"/>
      <c r="H79" s="30"/>
      <c r="I79" s="30"/>
      <c r="J79" s="30"/>
    </row>
    <row r="80" spans="1:10" ht="13.5">
      <c r="A80" s="27" t="s">
        <v>72</v>
      </c>
      <c r="B80" s="28"/>
      <c r="C80" s="24">
        <f>SUM(D80:E80)</f>
        <v>4492</v>
      </c>
      <c r="D80" s="24">
        <f>SUM(D82:D86)</f>
        <v>2157</v>
      </c>
      <c r="E80" s="24">
        <f>SUM(E82:E86)</f>
        <v>2335</v>
      </c>
      <c r="F80" s="29" t="s">
        <v>73</v>
      </c>
      <c r="G80" s="28"/>
      <c r="H80" s="24">
        <f>SUM(I80:J80)</f>
        <v>1753</v>
      </c>
      <c r="I80" s="24">
        <f>SUM(I82:I86)</f>
        <v>671</v>
      </c>
      <c r="J80" s="24">
        <f>SUM(J82:J86)</f>
        <v>1082</v>
      </c>
    </row>
    <row r="81" spans="1:10" ht="13.5">
      <c r="A81" s="25"/>
      <c r="B81" s="14"/>
      <c r="C81" s="30"/>
      <c r="D81" s="30"/>
      <c r="E81" s="31"/>
      <c r="F81" s="13"/>
      <c r="G81" s="14"/>
      <c r="H81" s="30"/>
      <c r="I81" s="30"/>
      <c r="J81" s="30"/>
    </row>
    <row r="82" spans="1:10" ht="13.5">
      <c r="A82" s="25">
        <v>55</v>
      </c>
      <c r="B82" s="14">
        <v>1.024390243902439</v>
      </c>
      <c r="C82" s="32">
        <f>SUM(D82:E82)</f>
        <v>806</v>
      </c>
      <c r="D82" s="32">
        <v>414</v>
      </c>
      <c r="E82" s="33">
        <v>392</v>
      </c>
      <c r="F82" s="13">
        <v>80</v>
      </c>
      <c r="G82" s="14">
        <v>0.9649484536082474</v>
      </c>
      <c r="H82" s="32">
        <f>SUM(I82:J82)</f>
        <v>417</v>
      </c>
      <c r="I82" s="32">
        <v>160</v>
      </c>
      <c r="J82" s="32">
        <v>257</v>
      </c>
    </row>
    <row r="83" spans="1:10" ht="13.5">
      <c r="A83" s="25">
        <v>56</v>
      </c>
      <c r="B83" s="14">
        <v>0.9912408759124087</v>
      </c>
      <c r="C83" s="32">
        <f>SUM(D83:E83)</f>
        <v>832</v>
      </c>
      <c r="D83" s="32">
        <v>374</v>
      </c>
      <c r="E83" s="33">
        <v>458</v>
      </c>
      <c r="F83" s="13">
        <v>81</v>
      </c>
      <c r="G83" s="14">
        <v>0.972027972027972</v>
      </c>
      <c r="H83" s="32">
        <f>SUM(I83:J83)</f>
        <v>399</v>
      </c>
      <c r="I83" s="32">
        <v>160</v>
      </c>
      <c r="J83" s="32">
        <v>239</v>
      </c>
    </row>
    <row r="84" spans="1:10" ht="13.5">
      <c r="A84" s="25">
        <v>57</v>
      </c>
      <c r="B84" s="14">
        <v>1.0085227272727273</v>
      </c>
      <c r="C84" s="32">
        <f>SUM(D84:E84)</f>
        <v>924</v>
      </c>
      <c r="D84" s="32">
        <v>451</v>
      </c>
      <c r="E84" s="33">
        <v>473</v>
      </c>
      <c r="F84" s="13">
        <v>82</v>
      </c>
      <c r="G84" s="14">
        <v>0.9544303797468354</v>
      </c>
      <c r="H84" s="32">
        <f>SUM(I84:J84)</f>
        <v>355</v>
      </c>
      <c r="I84" s="32">
        <v>144</v>
      </c>
      <c r="J84" s="32">
        <v>211</v>
      </c>
    </row>
    <row r="85" spans="1:10" ht="13.5">
      <c r="A85" s="25">
        <v>58</v>
      </c>
      <c r="B85" s="14">
        <v>1.0087609511889863</v>
      </c>
      <c r="C85" s="32">
        <f>SUM(D85:E85)</f>
        <v>910</v>
      </c>
      <c r="D85" s="32">
        <v>436</v>
      </c>
      <c r="E85" s="33">
        <v>474</v>
      </c>
      <c r="F85" s="13">
        <v>83</v>
      </c>
      <c r="G85" s="14">
        <v>0.9721448467966574</v>
      </c>
      <c r="H85" s="32">
        <f>SUM(I85:J85)</f>
        <v>316</v>
      </c>
      <c r="I85" s="32">
        <v>116</v>
      </c>
      <c r="J85" s="32">
        <v>200</v>
      </c>
    </row>
    <row r="86" spans="1:10" ht="13.5">
      <c r="A86" s="25">
        <v>59</v>
      </c>
      <c r="B86" s="14">
        <v>0.9988801791713325</v>
      </c>
      <c r="C86" s="32">
        <f>SUM(D86:E86)</f>
        <v>1020</v>
      </c>
      <c r="D86" s="32">
        <v>482</v>
      </c>
      <c r="E86" s="33">
        <v>538</v>
      </c>
      <c r="F86" s="13">
        <v>84</v>
      </c>
      <c r="G86" s="14">
        <v>0.9393063583815029</v>
      </c>
      <c r="H86" s="32">
        <f>SUM(I86:J86)</f>
        <v>266</v>
      </c>
      <c r="I86" s="32">
        <v>91</v>
      </c>
      <c r="J86" s="32">
        <v>175</v>
      </c>
    </row>
    <row r="87" spans="1:10" ht="13.5">
      <c r="A87" s="25"/>
      <c r="B87" s="14"/>
      <c r="C87" s="30"/>
      <c r="D87" s="30"/>
      <c r="E87" s="31"/>
      <c r="F87" s="13"/>
      <c r="G87" s="14"/>
      <c r="H87" s="30"/>
      <c r="I87" s="30"/>
      <c r="J87" s="30"/>
    </row>
    <row r="88" spans="1:10" ht="13.5">
      <c r="A88" s="27" t="s">
        <v>74</v>
      </c>
      <c r="B88" s="28"/>
      <c r="C88" s="24">
        <f>SUM(D88:E88)</f>
        <v>5558</v>
      </c>
      <c r="D88" s="24">
        <f>SUM(D90:D94)</f>
        <v>2605</v>
      </c>
      <c r="E88" s="24">
        <f>SUM(E90:E94)</f>
        <v>2953</v>
      </c>
      <c r="F88" s="29" t="s">
        <v>75</v>
      </c>
      <c r="G88" s="28"/>
      <c r="H88" s="24">
        <f>SUM(I88:J88)</f>
        <v>919</v>
      </c>
      <c r="I88" s="24">
        <f>SUM(I90:I94)</f>
        <v>271</v>
      </c>
      <c r="J88" s="24">
        <f>SUM(J90:J94)</f>
        <v>648</v>
      </c>
    </row>
    <row r="89" spans="1:10" ht="13.5">
      <c r="A89" s="25"/>
      <c r="B89" s="14"/>
      <c r="C89" s="30"/>
      <c r="D89" s="30"/>
      <c r="E89" s="31"/>
      <c r="F89" s="13"/>
      <c r="G89" s="14"/>
      <c r="H89" s="32"/>
      <c r="I89" s="32"/>
      <c r="J89" s="32"/>
    </row>
    <row r="90" spans="1:10" ht="13.5">
      <c r="A90" s="25">
        <v>60</v>
      </c>
      <c r="B90" s="14">
        <v>1</v>
      </c>
      <c r="C90" s="32">
        <f>SUM(D90:E90)</f>
        <v>1138</v>
      </c>
      <c r="D90" s="32">
        <v>518</v>
      </c>
      <c r="E90" s="33">
        <v>620</v>
      </c>
      <c r="F90" s="13">
        <v>85</v>
      </c>
      <c r="G90" s="14">
        <v>0.9340277777777778</v>
      </c>
      <c r="H90" s="32">
        <f>SUM(I90:J90)</f>
        <v>249</v>
      </c>
      <c r="I90" s="32">
        <v>87</v>
      </c>
      <c r="J90" s="32">
        <v>162</v>
      </c>
    </row>
    <row r="91" spans="1:10" ht="13.5">
      <c r="A91" s="25">
        <v>61</v>
      </c>
      <c r="B91" s="14">
        <v>1.0036563071297988</v>
      </c>
      <c r="C91" s="32">
        <f>SUM(D91:E91)</f>
        <v>1329</v>
      </c>
      <c r="D91" s="32">
        <v>626</v>
      </c>
      <c r="E91" s="33">
        <v>703</v>
      </c>
      <c r="F91" s="13">
        <v>86</v>
      </c>
      <c r="G91" s="14">
        <v>0.9393939393939394</v>
      </c>
      <c r="H91" s="32">
        <f>SUM(I91:J91)</f>
        <v>184</v>
      </c>
      <c r="I91" s="32">
        <v>54</v>
      </c>
      <c r="J91" s="32">
        <v>130</v>
      </c>
    </row>
    <row r="92" spans="1:10" ht="13.5">
      <c r="A92" s="25">
        <v>62</v>
      </c>
      <c r="B92" s="14">
        <v>0.9860748476936466</v>
      </c>
      <c r="C92" s="32">
        <f>SUM(D92:E92)</f>
        <v>1274</v>
      </c>
      <c r="D92" s="32">
        <v>590</v>
      </c>
      <c r="E92" s="33">
        <v>684</v>
      </c>
      <c r="F92" s="13">
        <v>87</v>
      </c>
      <c r="G92" s="14">
        <v>0.918918918918919</v>
      </c>
      <c r="H92" s="32">
        <f>SUM(I92:J92)</f>
        <v>208</v>
      </c>
      <c r="I92" s="32">
        <v>55</v>
      </c>
      <c r="J92" s="32">
        <v>153</v>
      </c>
    </row>
    <row r="93" spans="1:10" ht="13.5">
      <c r="A93" s="25">
        <v>63</v>
      </c>
      <c r="B93" s="14">
        <v>0.9845971563981043</v>
      </c>
      <c r="C93" s="32">
        <f>SUM(D93:E93)</f>
        <v>1042</v>
      </c>
      <c r="D93" s="32">
        <v>496</v>
      </c>
      <c r="E93" s="33">
        <v>546</v>
      </c>
      <c r="F93" s="13">
        <v>88</v>
      </c>
      <c r="G93" s="14">
        <v>0.88268156424581</v>
      </c>
      <c r="H93" s="32">
        <f>SUM(I93:J93)</f>
        <v>155</v>
      </c>
      <c r="I93" s="32">
        <v>41</v>
      </c>
      <c r="J93" s="32">
        <v>114</v>
      </c>
    </row>
    <row r="94" spans="1:10" ht="13.5">
      <c r="A94" s="25">
        <v>64</v>
      </c>
      <c r="B94" s="14">
        <v>0.9810671256454389</v>
      </c>
      <c r="C94" s="32">
        <f>SUM(D94:E94)</f>
        <v>775</v>
      </c>
      <c r="D94" s="32">
        <v>375</v>
      </c>
      <c r="E94" s="33">
        <v>400</v>
      </c>
      <c r="F94" s="13">
        <v>89</v>
      </c>
      <c r="G94" s="14">
        <v>0.8864864864864865</v>
      </c>
      <c r="H94" s="32">
        <f>SUM(I94:J94)</f>
        <v>123</v>
      </c>
      <c r="I94" s="32">
        <v>34</v>
      </c>
      <c r="J94" s="32">
        <v>89</v>
      </c>
    </row>
    <row r="95" spans="1:10" ht="13.5">
      <c r="A95" s="25"/>
      <c r="B95" s="14"/>
      <c r="C95" s="30"/>
      <c r="D95" s="30"/>
      <c r="E95" s="31"/>
      <c r="F95" s="13"/>
      <c r="G95" s="14"/>
      <c r="H95" s="32"/>
      <c r="I95" s="32"/>
      <c r="J95" s="32"/>
    </row>
    <row r="96" spans="1:10" ht="13.5">
      <c r="A96" s="27" t="s">
        <v>76</v>
      </c>
      <c r="B96" s="28"/>
      <c r="C96" s="24">
        <f>SUM(D96:E96)</f>
        <v>4947</v>
      </c>
      <c r="D96" s="24">
        <f>SUM(D98:D102)</f>
        <v>2313</v>
      </c>
      <c r="E96" s="24">
        <f>SUM(E98:E102)</f>
        <v>2634</v>
      </c>
      <c r="F96" s="29" t="s">
        <v>77</v>
      </c>
      <c r="G96" s="28"/>
      <c r="H96" s="24">
        <f>SUM(I96:J96)</f>
        <v>380</v>
      </c>
      <c r="I96" s="24">
        <f>SUM(I98:I102)</f>
        <v>90</v>
      </c>
      <c r="J96" s="24">
        <f>SUM(J98:J102)</f>
        <v>290</v>
      </c>
    </row>
    <row r="97" spans="1:10" ht="13.5">
      <c r="A97" s="25"/>
      <c r="B97" s="14"/>
      <c r="C97" s="30"/>
      <c r="D97" s="30"/>
      <c r="E97" s="31"/>
      <c r="F97" s="13"/>
      <c r="G97" s="14"/>
      <c r="H97" s="32"/>
      <c r="I97" s="32"/>
      <c r="J97" s="32"/>
    </row>
    <row r="98" spans="1:10" ht="13.5">
      <c r="A98" s="25">
        <v>65</v>
      </c>
      <c r="B98" s="14">
        <v>0.9919137466307277</v>
      </c>
      <c r="C98" s="32">
        <f>SUM(D98:E98)</f>
        <v>896</v>
      </c>
      <c r="D98" s="32">
        <v>427</v>
      </c>
      <c r="E98" s="33">
        <v>469</v>
      </c>
      <c r="F98" s="13">
        <v>90</v>
      </c>
      <c r="G98" s="14">
        <v>0.9224806201550387</v>
      </c>
      <c r="H98" s="32">
        <f>SUM(I98:J98)</f>
        <v>118</v>
      </c>
      <c r="I98" s="32">
        <v>28</v>
      </c>
      <c r="J98" s="32">
        <v>90</v>
      </c>
    </row>
    <row r="99" spans="1:10" ht="13.5">
      <c r="A99" s="25">
        <v>66</v>
      </c>
      <c r="B99" s="14">
        <v>1.001240694789082</v>
      </c>
      <c r="C99" s="32">
        <f>SUM(D99:E99)</f>
        <v>1013</v>
      </c>
      <c r="D99" s="32">
        <v>444</v>
      </c>
      <c r="E99" s="33">
        <v>569</v>
      </c>
      <c r="F99" s="13">
        <v>91</v>
      </c>
      <c r="G99" s="14">
        <v>0.8875</v>
      </c>
      <c r="H99" s="32">
        <f>SUM(I99:J99)</f>
        <v>74</v>
      </c>
      <c r="I99" s="32">
        <v>12</v>
      </c>
      <c r="J99" s="32">
        <v>62</v>
      </c>
    </row>
    <row r="100" spans="1:10" ht="13.5">
      <c r="A100" s="25">
        <v>67</v>
      </c>
      <c r="B100" s="14">
        <v>0.9884467265725289</v>
      </c>
      <c r="C100" s="32">
        <f>SUM(D100:E100)</f>
        <v>1037</v>
      </c>
      <c r="D100" s="32">
        <v>492</v>
      </c>
      <c r="E100" s="33">
        <v>545</v>
      </c>
      <c r="F100" s="13">
        <v>92</v>
      </c>
      <c r="G100" s="14">
        <v>0.9418604651162791</v>
      </c>
      <c r="H100" s="32">
        <f>SUM(I100:J100)</f>
        <v>76</v>
      </c>
      <c r="I100" s="32">
        <v>19</v>
      </c>
      <c r="J100" s="32">
        <v>57</v>
      </c>
    </row>
    <row r="101" spans="1:10" ht="13.5">
      <c r="A101" s="25">
        <v>68</v>
      </c>
      <c r="B101" s="14">
        <v>1.001140250855188</v>
      </c>
      <c r="C101" s="32">
        <f>SUM(D101:E101)</f>
        <v>1069</v>
      </c>
      <c r="D101" s="32">
        <v>498</v>
      </c>
      <c r="E101" s="33">
        <v>571</v>
      </c>
      <c r="F101" s="13">
        <v>93</v>
      </c>
      <c r="G101" s="14">
        <v>0.9066666666666666</v>
      </c>
      <c r="H101" s="32">
        <f>SUM(I101:J101)</f>
        <v>56</v>
      </c>
      <c r="I101" s="32">
        <v>19</v>
      </c>
      <c r="J101" s="32">
        <v>37</v>
      </c>
    </row>
    <row r="102" spans="1:10" ht="13.5">
      <c r="A102" s="25">
        <v>69</v>
      </c>
      <c r="B102" s="14">
        <v>1.0012135922330097</v>
      </c>
      <c r="C102" s="32">
        <f>SUM(D102:E102)</f>
        <v>932</v>
      </c>
      <c r="D102" s="32">
        <v>452</v>
      </c>
      <c r="E102" s="33">
        <v>480</v>
      </c>
      <c r="F102" s="13">
        <v>94</v>
      </c>
      <c r="G102" s="14">
        <v>0.76</v>
      </c>
      <c r="H102" s="32">
        <f>SUM(I102:J102)</f>
        <v>56</v>
      </c>
      <c r="I102" s="32">
        <v>12</v>
      </c>
      <c r="J102" s="32">
        <v>44</v>
      </c>
    </row>
    <row r="103" spans="1:10" ht="13.5">
      <c r="A103" s="25"/>
      <c r="B103" s="14"/>
      <c r="C103" s="30"/>
      <c r="D103" s="30"/>
      <c r="E103" s="31"/>
      <c r="F103" s="13"/>
      <c r="G103" s="14"/>
      <c r="H103" s="32"/>
      <c r="I103" s="32"/>
      <c r="J103" s="32"/>
    </row>
    <row r="104" spans="1:10" ht="13.5">
      <c r="A104" s="27" t="s">
        <v>78</v>
      </c>
      <c r="B104" s="28"/>
      <c r="C104" s="24">
        <f>SUM(D104:E104)</f>
        <v>4039</v>
      </c>
      <c r="D104" s="24">
        <f>SUM(D106:D110)</f>
        <v>1833</v>
      </c>
      <c r="E104" s="24">
        <f>SUM(E106:E110)</f>
        <v>2206</v>
      </c>
      <c r="F104" s="29" t="s">
        <v>79</v>
      </c>
      <c r="G104" s="28"/>
      <c r="H104" s="24">
        <f>SUM(I104:J104)</f>
        <v>119</v>
      </c>
      <c r="I104" s="24">
        <f>SUM(I106:I110)</f>
        <v>23</v>
      </c>
      <c r="J104" s="24">
        <f>SUM(J106:J110)</f>
        <v>96</v>
      </c>
    </row>
    <row r="105" spans="1:10" ht="13.5">
      <c r="A105" s="25" t="s">
        <v>80</v>
      </c>
      <c r="B105" s="14"/>
      <c r="C105" s="30"/>
      <c r="D105" s="30"/>
      <c r="E105" s="31"/>
      <c r="F105" s="13"/>
      <c r="G105" s="14"/>
      <c r="H105" s="32"/>
      <c r="I105" s="32"/>
      <c r="J105" s="32"/>
    </row>
    <row r="106" spans="1:10" ht="13.5">
      <c r="A106" s="25">
        <v>70</v>
      </c>
      <c r="B106" s="14">
        <v>0.9955817378497791</v>
      </c>
      <c r="C106" s="32">
        <f>SUM(D106:E106)</f>
        <v>803</v>
      </c>
      <c r="D106" s="32">
        <v>373</v>
      </c>
      <c r="E106" s="33">
        <v>430</v>
      </c>
      <c r="F106" s="13">
        <v>95</v>
      </c>
      <c r="G106" s="14">
        <v>0.8928571428571429</v>
      </c>
      <c r="H106" s="32">
        <f>SUM(I106:J106)</f>
        <v>46</v>
      </c>
      <c r="I106" s="32">
        <v>11</v>
      </c>
      <c r="J106" s="32">
        <v>35</v>
      </c>
    </row>
    <row r="107" spans="1:10" ht="13.5">
      <c r="A107" s="25">
        <v>71</v>
      </c>
      <c r="B107" s="14">
        <v>0.9898477157360406</v>
      </c>
      <c r="C107" s="32">
        <f>SUM(D107:E107)</f>
        <v>771</v>
      </c>
      <c r="D107" s="32">
        <v>349</v>
      </c>
      <c r="E107" s="33">
        <v>422</v>
      </c>
      <c r="F107" s="13">
        <v>96</v>
      </c>
      <c r="G107" s="14">
        <v>0.7297297297297297</v>
      </c>
      <c r="H107" s="32">
        <f>SUM(I107:J107)</f>
        <v>25</v>
      </c>
      <c r="I107" s="32">
        <v>2</v>
      </c>
      <c r="J107" s="32">
        <v>23</v>
      </c>
    </row>
    <row r="108" spans="1:10" ht="13.5">
      <c r="A108" s="25">
        <v>72</v>
      </c>
      <c r="B108" s="14">
        <v>0.9815340909090909</v>
      </c>
      <c r="C108" s="32">
        <f>SUM(D108:E108)</f>
        <v>870</v>
      </c>
      <c r="D108" s="32">
        <v>372</v>
      </c>
      <c r="E108" s="33">
        <v>498</v>
      </c>
      <c r="F108" s="13">
        <v>97</v>
      </c>
      <c r="G108" s="14">
        <v>0.8</v>
      </c>
      <c r="H108" s="32">
        <f>SUM(I108:J108)</f>
        <v>25</v>
      </c>
      <c r="I108" s="32">
        <v>4</v>
      </c>
      <c r="J108" s="32">
        <v>21</v>
      </c>
    </row>
    <row r="109" spans="1:10" ht="13.5">
      <c r="A109" s="25">
        <v>73</v>
      </c>
      <c r="B109" s="14">
        <v>0.9821958456973294</v>
      </c>
      <c r="C109" s="32">
        <f>SUM(D109:E109)</f>
        <v>780</v>
      </c>
      <c r="D109" s="34">
        <v>353</v>
      </c>
      <c r="E109" s="33">
        <v>427</v>
      </c>
      <c r="F109" s="13">
        <v>98</v>
      </c>
      <c r="G109" s="14">
        <v>0.7619047619047619</v>
      </c>
      <c r="H109" s="32">
        <f>SUM(I109:J109)</f>
        <v>15</v>
      </c>
      <c r="I109" s="32">
        <v>2</v>
      </c>
      <c r="J109" s="32">
        <v>13</v>
      </c>
    </row>
    <row r="110" spans="1:10" ht="13.5">
      <c r="A110" s="25">
        <v>74</v>
      </c>
      <c r="B110" s="14">
        <v>0.9858956276445698</v>
      </c>
      <c r="C110" s="32">
        <f>SUM(D110:E110)</f>
        <v>815</v>
      </c>
      <c r="D110" s="32">
        <v>386</v>
      </c>
      <c r="E110" s="32">
        <v>429</v>
      </c>
      <c r="F110" s="13">
        <v>99</v>
      </c>
      <c r="G110" s="14">
        <v>0.7857142857142857</v>
      </c>
      <c r="H110" s="32">
        <f>SUM(I110:J110)</f>
        <v>8</v>
      </c>
      <c r="I110" s="32">
        <v>4</v>
      </c>
      <c r="J110" s="32">
        <v>4</v>
      </c>
    </row>
    <row r="111" spans="1:10" ht="13.5">
      <c r="A111" s="25"/>
      <c r="B111" s="14"/>
      <c r="C111" s="32"/>
      <c r="D111" s="32"/>
      <c r="E111" s="32"/>
      <c r="F111" s="13"/>
      <c r="G111" s="14"/>
      <c r="H111" s="32"/>
      <c r="I111" s="32"/>
      <c r="J111" s="32"/>
    </row>
    <row r="112" spans="1:10" ht="13.5">
      <c r="A112" s="25"/>
      <c r="B112" s="14"/>
      <c r="C112" s="49"/>
      <c r="D112" s="49"/>
      <c r="E112" s="31"/>
      <c r="F112" s="29" t="s">
        <v>81</v>
      </c>
      <c r="G112" s="28"/>
      <c r="H112" s="24">
        <f>SUM(I112:J112)</f>
        <v>12</v>
      </c>
      <c r="I112" s="24">
        <v>3</v>
      </c>
      <c r="J112" s="24">
        <v>9</v>
      </c>
    </row>
    <row r="113" spans="1:10" ht="13.5">
      <c r="A113" s="35"/>
      <c r="B113" s="36"/>
      <c r="C113" s="37"/>
      <c r="D113" s="37"/>
      <c r="E113" s="38"/>
      <c r="F113" s="50"/>
      <c r="G113" s="51"/>
      <c r="H113" s="24"/>
      <c r="I113" s="24"/>
      <c r="J113" s="24"/>
    </row>
    <row r="114" spans="1:10" ht="13.5">
      <c r="A114" s="52"/>
      <c r="B114" s="52"/>
      <c r="C114" s="71"/>
      <c r="D114" s="71"/>
      <c r="E114" s="71"/>
      <c r="F114" s="68"/>
      <c r="G114" s="68"/>
      <c r="H114" s="71"/>
      <c r="I114" s="71"/>
      <c r="J114" s="71"/>
    </row>
    <row r="115" spans="1:7" ht="13.5">
      <c r="A115" s="153" t="s">
        <v>13</v>
      </c>
      <c r="B115" s="153"/>
      <c r="C115" s="53" t="s">
        <v>18</v>
      </c>
      <c r="D115" s="53"/>
      <c r="E115" s="53" t="s">
        <v>19</v>
      </c>
      <c r="F115" s="53"/>
      <c r="G115" s="53" t="s">
        <v>20</v>
      </c>
    </row>
    <row r="116" spans="1:7" ht="13.5">
      <c r="A116" s="54"/>
      <c r="B116" s="54"/>
      <c r="C116" s="59"/>
      <c r="D116" s="59"/>
      <c r="E116" s="59"/>
      <c r="F116" s="59"/>
      <c r="G116" s="59"/>
    </row>
    <row r="117" spans="1:7" ht="13.5">
      <c r="A117" s="153" t="s">
        <v>14</v>
      </c>
      <c r="B117" s="153"/>
      <c r="C117" s="55">
        <f>SUM(C10+C18+C26)</f>
        <v>10808</v>
      </c>
      <c r="D117" s="55"/>
      <c r="E117" s="55">
        <f>SUM(D10+D18+D26)</f>
        <v>5537</v>
      </c>
      <c r="F117" s="55"/>
      <c r="G117" s="55">
        <f>SUM(E10+E18+E26)</f>
        <v>5271</v>
      </c>
    </row>
    <row r="118" spans="1:7" ht="13.5">
      <c r="A118" s="54"/>
      <c r="B118" s="54"/>
      <c r="C118" s="56"/>
      <c r="D118" s="55"/>
      <c r="E118" s="56"/>
      <c r="F118" s="56"/>
      <c r="G118" s="56"/>
    </row>
    <row r="119" spans="1:7" ht="13.5">
      <c r="A119" s="153" t="s">
        <v>15</v>
      </c>
      <c r="B119" s="153"/>
      <c r="C119" s="55">
        <f>SUM(C34+C42+H10+H18+H26+H34+H42+C72+C80+C88)</f>
        <v>49682</v>
      </c>
      <c r="D119" s="55"/>
      <c r="E119" s="55">
        <f>SUM(D34+D42+I10+I18+I26+I34+I42+D72+D80+D88)</f>
        <v>24321</v>
      </c>
      <c r="F119" s="55"/>
      <c r="G119" s="55">
        <f>SUM(E34+E42+J10+J18+J26+J34+J42+E72+E80+E88)</f>
        <v>25361</v>
      </c>
    </row>
    <row r="120" spans="1:7" ht="13.5">
      <c r="A120" s="27"/>
      <c r="B120" s="27"/>
      <c r="C120" s="55"/>
      <c r="D120" s="55"/>
      <c r="E120" s="55"/>
      <c r="F120" s="56"/>
      <c r="G120" s="55"/>
    </row>
    <row r="121" spans="1:7" ht="13.5">
      <c r="A121" s="153" t="s">
        <v>16</v>
      </c>
      <c r="B121" s="153"/>
      <c r="C121" s="55">
        <f>SUM(C96+C104+H72+H80+H88+H96+H104+H112)</f>
        <v>15083</v>
      </c>
      <c r="D121" s="55"/>
      <c r="E121" s="55">
        <f>SUM(D96+D104+I72+I80+I88+I96+I104+I112)</f>
        <v>6441</v>
      </c>
      <c r="F121" s="55"/>
      <c r="G121" s="55">
        <f>SUM(E96+E104+J72+J80+J88+J96+J104+J112)</f>
        <v>8642</v>
      </c>
    </row>
    <row r="122" spans="1:7" ht="13.5">
      <c r="A122" s="54"/>
      <c r="B122" s="54"/>
      <c r="C122" s="56"/>
      <c r="D122" s="55"/>
      <c r="E122" s="56"/>
      <c r="F122" s="56"/>
      <c r="G122" s="56"/>
    </row>
    <row r="123" spans="1:7" ht="13.5">
      <c r="A123" s="153" t="s">
        <v>11</v>
      </c>
      <c r="B123" s="153"/>
      <c r="C123" s="55">
        <f>SUM(H72+H80+H88+H96+H104+H112)</f>
        <v>6097</v>
      </c>
      <c r="D123" s="55"/>
      <c r="E123" s="55">
        <f>SUM(I72+I80+I88+I96+I104+I112)</f>
        <v>2295</v>
      </c>
      <c r="F123" s="55"/>
      <c r="G123" s="55">
        <f>SUM(J72+J80+J88+J96+J104+J112)</f>
        <v>3802</v>
      </c>
    </row>
    <row r="126" spans="5:6" ht="13.5">
      <c r="E126" s="152">
        <v>24</v>
      </c>
      <c r="F126" s="152"/>
    </row>
  </sheetData>
  <mergeCells count="32">
    <mergeCell ref="A119:B119"/>
    <mergeCell ref="A121:B121"/>
    <mergeCell ref="A123:B123"/>
    <mergeCell ref="E126:F126"/>
    <mergeCell ref="I69:I70"/>
    <mergeCell ref="J69:J70"/>
    <mergeCell ref="A115:B115"/>
    <mergeCell ref="A117:B117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:I7"/>
    <mergeCell ref="J6:J7"/>
    <mergeCell ref="E53:F53"/>
    <mergeCell ref="E63:F63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L77" sqref="L77"/>
    </sheetView>
  </sheetViews>
  <sheetFormatPr defaultColWidth="9.00390625" defaultRowHeight="13.5"/>
  <cols>
    <col min="1" max="1" width="10.625" style="15" customWidth="1"/>
    <col min="2" max="2" width="8.125" style="15" customWidth="1"/>
    <col min="3" max="5" width="9.00390625" style="15" customWidth="1"/>
    <col min="6" max="6" width="10.625" style="15" customWidth="1"/>
    <col min="7" max="7" width="8.125" style="15" customWidth="1"/>
    <col min="8" max="16384" width="9.00390625" style="15" customWidth="1"/>
  </cols>
  <sheetData>
    <row r="2" spans="2:7" ht="17.25">
      <c r="B2" s="16" t="s">
        <v>22</v>
      </c>
      <c r="C2" s="140" t="s">
        <v>0</v>
      </c>
      <c r="D2" s="140"/>
      <c r="E2" s="140"/>
      <c r="F2" s="140"/>
      <c r="G2" s="140"/>
    </row>
    <row r="4" spans="1:10" ht="18" customHeight="1">
      <c r="A4" s="16" t="s">
        <v>51</v>
      </c>
      <c r="B4" s="16"/>
      <c r="F4" s="141" t="s">
        <v>53</v>
      </c>
      <c r="G4" s="141"/>
      <c r="H4" s="141"/>
      <c r="I4" s="141"/>
      <c r="J4" s="141"/>
    </row>
    <row r="5" ht="13.5">
      <c r="C5" s="18"/>
    </row>
    <row r="6" spans="1:10" ht="13.5" customHeight="1">
      <c r="A6" s="142" t="s">
        <v>54</v>
      </c>
      <c r="B6" s="144" t="s">
        <v>55</v>
      </c>
      <c r="C6" s="146" t="s">
        <v>18</v>
      </c>
      <c r="D6" s="148" t="s">
        <v>19</v>
      </c>
      <c r="E6" s="148" t="s">
        <v>20</v>
      </c>
      <c r="F6" s="150" t="s">
        <v>54</v>
      </c>
      <c r="G6" s="144" t="s">
        <v>55</v>
      </c>
      <c r="H6" s="146" t="s">
        <v>18</v>
      </c>
      <c r="I6" s="148" t="s">
        <v>19</v>
      </c>
      <c r="J6" s="142" t="s">
        <v>20</v>
      </c>
    </row>
    <row r="7" spans="1:10" ht="13.5" customHeight="1">
      <c r="A7" s="143"/>
      <c r="B7" s="145"/>
      <c r="C7" s="147"/>
      <c r="D7" s="149"/>
      <c r="E7" s="149"/>
      <c r="F7" s="151"/>
      <c r="G7" s="145"/>
      <c r="H7" s="147"/>
      <c r="I7" s="149"/>
      <c r="J7" s="143"/>
    </row>
    <row r="8" spans="1:10" ht="14.25">
      <c r="A8" s="19" t="s">
        <v>56</v>
      </c>
      <c r="B8" s="20"/>
      <c r="C8" s="21">
        <f>C10+C18+C26+C34+C42+H10+H18+H26+H34+H42+C72+C80+C88+C96+C104+H72+H80+H88+H96+H104+H112</f>
        <v>93151</v>
      </c>
      <c r="D8" s="21">
        <f>D10+D18+D26+D34+D42+I10+I18+I26+I34+I42+D72+D80+D88+D96+D104+I72+I80+I88+I96+I104+I112</f>
        <v>45959</v>
      </c>
      <c r="E8" s="21">
        <f>E10+E18+E26+E34+E42+J10+J18+J26+J34+J42+E72+E80+E88+E96+E104+J72+J80+J88+J96+J104+J112</f>
        <v>47192</v>
      </c>
      <c r="F8" s="22"/>
      <c r="G8" s="23"/>
      <c r="H8" s="24"/>
      <c r="I8" s="24"/>
      <c r="J8" s="24"/>
    </row>
    <row r="9" spans="1:10" ht="13.5">
      <c r="A9" s="25"/>
      <c r="B9" s="14"/>
      <c r="C9" s="24"/>
      <c r="D9" s="24"/>
      <c r="E9" s="26"/>
      <c r="F9" s="22"/>
      <c r="G9" s="23"/>
      <c r="H9" s="24"/>
      <c r="I9" s="24"/>
      <c r="J9" s="24"/>
    </row>
    <row r="10" spans="1:10" ht="13.5">
      <c r="A10" s="27" t="s">
        <v>57</v>
      </c>
      <c r="B10" s="28"/>
      <c r="C10" s="24">
        <f>SUM(D10:E10)</f>
        <v>4572</v>
      </c>
      <c r="D10" s="24">
        <f>SUM(D12:D16)</f>
        <v>2361</v>
      </c>
      <c r="E10" s="24">
        <f>SUM(E12:E16)</f>
        <v>2211</v>
      </c>
      <c r="F10" s="29" t="s">
        <v>58</v>
      </c>
      <c r="G10" s="28"/>
      <c r="H10" s="24">
        <f>SUM(I10:J10)</f>
        <v>6446</v>
      </c>
      <c r="I10" s="24">
        <f>SUM(I12:I16)</f>
        <v>3254</v>
      </c>
      <c r="J10" s="24">
        <f>SUM(J12:J16)</f>
        <v>3192</v>
      </c>
    </row>
    <row r="11" spans="1:10" ht="13.5">
      <c r="A11" s="25"/>
      <c r="B11" s="14"/>
      <c r="C11" s="30"/>
      <c r="D11" s="30"/>
      <c r="E11" s="31"/>
      <c r="F11" s="13"/>
      <c r="G11" s="14"/>
      <c r="H11" s="30"/>
      <c r="I11" s="30"/>
      <c r="J11" s="30"/>
    </row>
    <row r="12" spans="1:10" ht="13.5">
      <c r="A12" s="25">
        <v>0</v>
      </c>
      <c r="B12" s="14"/>
      <c r="C12" s="32">
        <f>SUM(D12:E12)</f>
        <v>921</v>
      </c>
      <c r="D12" s="32">
        <v>464</v>
      </c>
      <c r="E12" s="33">
        <v>457</v>
      </c>
      <c r="F12" s="13">
        <v>25</v>
      </c>
      <c r="G12" s="14">
        <v>1.0197693574958815</v>
      </c>
      <c r="H12" s="32">
        <f>SUM(I12:J12)</f>
        <v>1268</v>
      </c>
      <c r="I12" s="32">
        <v>639</v>
      </c>
      <c r="J12" s="32">
        <v>629</v>
      </c>
    </row>
    <row r="13" spans="1:10" ht="13.5">
      <c r="A13" s="25">
        <v>1</v>
      </c>
      <c r="B13" s="14">
        <v>1.0077720207253886</v>
      </c>
      <c r="C13" s="32">
        <f>SUM(D13:E13)</f>
        <v>1004</v>
      </c>
      <c r="D13" s="32">
        <v>517</v>
      </c>
      <c r="E13" s="33">
        <v>487</v>
      </c>
      <c r="F13" s="13">
        <v>26</v>
      </c>
      <c r="G13" s="14">
        <v>1.0047846889952152</v>
      </c>
      <c r="H13" s="32">
        <f>SUM(I13:J13)</f>
        <v>1219</v>
      </c>
      <c r="I13" s="32">
        <v>565</v>
      </c>
      <c r="J13" s="32">
        <v>654</v>
      </c>
    </row>
    <row r="14" spans="1:10" ht="13.5">
      <c r="A14" s="25">
        <v>2</v>
      </c>
      <c r="B14" s="14">
        <v>0.9785714285714285</v>
      </c>
      <c r="C14" s="32">
        <f>SUM(D14:E14)</f>
        <v>940</v>
      </c>
      <c r="D14" s="32">
        <v>492</v>
      </c>
      <c r="E14" s="33">
        <v>448</v>
      </c>
      <c r="F14" s="13">
        <v>27</v>
      </c>
      <c r="G14" s="14">
        <v>0.966044142614601</v>
      </c>
      <c r="H14" s="32">
        <f>SUM(I14:J14)</f>
        <v>1323</v>
      </c>
      <c r="I14" s="32">
        <v>705</v>
      </c>
      <c r="J14" s="32">
        <v>618</v>
      </c>
    </row>
    <row r="15" spans="1:10" ht="13.5">
      <c r="A15" s="25">
        <v>3</v>
      </c>
      <c r="B15" s="14">
        <v>0.9858156028368794</v>
      </c>
      <c r="C15" s="32">
        <f>SUM(D15:E15)</f>
        <v>855</v>
      </c>
      <c r="D15" s="32">
        <v>437</v>
      </c>
      <c r="E15" s="33">
        <v>418</v>
      </c>
      <c r="F15" s="13">
        <v>28</v>
      </c>
      <c r="G15" s="14">
        <v>0.9950738916256158</v>
      </c>
      <c r="H15" s="32">
        <f>SUM(I15:J15)</f>
        <v>1272</v>
      </c>
      <c r="I15" s="32">
        <v>667</v>
      </c>
      <c r="J15" s="32">
        <v>605</v>
      </c>
    </row>
    <row r="16" spans="1:10" ht="13.5">
      <c r="A16" s="25">
        <v>4</v>
      </c>
      <c r="B16" s="14">
        <v>0.989247311827957</v>
      </c>
      <c r="C16" s="32">
        <f>SUM(D16:E16)</f>
        <v>852</v>
      </c>
      <c r="D16" s="32">
        <v>451</v>
      </c>
      <c r="E16" s="33">
        <v>401</v>
      </c>
      <c r="F16" s="13">
        <v>29</v>
      </c>
      <c r="G16" s="14">
        <v>1.0015290519877675</v>
      </c>
      <c r="H16" s="32">
        <f>SUM(I16:J16)</f>
        <v>1364</v>
      </c>
      <c r="I16" s="32">
        <v>678</v>
      </c>
      <c r="J16" s="32">
        <v>686</v>
      </c>
    </row>
    <row r="17" spans="1:10" ht="13.5">
      <c r="A17" s="25"/>
      <c r="B17" s="14"/>
      <c r="C17" s="30"/>
      <c r="D17" s="30"/>
      <c r="E17" s="31"/>
      <c r="F17" s="13"/>
      <c r="G17" s="14"/>
      <c r="H17" s="30"/>
      <c r="I17" s="30"/>
      <c r="J17" s="30"/>
    </row>
    <row r="18" spans="1:10" ht="13.5">
      <c r="A18" s="27" t="s">
        <v>59</v>
      </c>
      <c r="B18" s="28"/>
      <c r="C18" s="24">
        <f>SUM(D18:E18)</f>
        <v>4210</v>
      </c>
      <c r="D18" s="24">
        <f>SUM(D20:D24)</f>
        <v>2162</v>
      </c>
      <c r="E18" s="24">
        <f>SUM(E20:E24)</f>
        <v>2048</v>
      </c>
      <c r="F18" s="29" t="s">
        <v>60</v>
      </c>
      <c r="G18" s="28"/>
      <c r="H18" s="24">
        <f>SUM(I18:J18)</f>
        <v>7559</v>
      </c>
      <c r="I18" s="24">
        <f>SUM(I20:I24)</f>
        <v>3830</v>
      </c>
      <c r="J18" s="24">
        <f>SUM(J20:J24)</f>
        <v>3729</v>
      </c>
    </row>
    <row r="19" spans="1:10" ht="13.5">
      <c r="A19" s="25"/>
      <c r="B19" s="14"/>
      <c r="C19" s="30"/>
      <c r="D19" s="30"/>
      <c r="E19" s="31"/>
      <c r="F19" s="13"/>
      <c r="G19" s="14"/>
      <c r="H19" s="30"/>
      <c r="I19" s="30"/>
      <c r="J19" s="30"/>
    </row>
    <row r="20" spans="1:10" ht="13.5">
      <c r="A20" s="25">
        <v>5</v>
      </c>
      <c r="B20" s="14">
        <v>1.0025510204081634</v>
      </c>
      <c r="C20" s="32">
        <f>SUM(D20:E20)</f>
        <v>839</v>
      </c>
      <c r="D20" s="32">
        <v>420</v>
      </c>
      <c r="E20" s="33">
        <v>419</v>
      </c>
      <c r="F20" s="13">
        <v>30</v>
      </c>
      <c r="G20" s="14">
        <v>1.0033783783783783</v>
      </c>
      <c r="H20" s="32">
        <f>SUM(I20:J20)</f>
        <v>1422</v>
      </c>
      <c r="I20" s="32">
        <v>722</v>
      </c>
      <c r="J20" s="32">
        <v>700</v>
      </c>
    </row>
    <row r="21" spans="1:10" ht="13.5">
      <c r="A21" s="25">
        <v>6</v>
      </c>
      <c r="B21" s="14">
        <v>0.9656862745098039</v>
      </c>
      <c r="C21" s="32">
        <f>SUM(D21:E21)</f>
        <v>818</v>
      </c>
      <c r="D21" s="32">
        <v>417</v>
      </c>
      <c r="E21" s="33">
        <v>401</v>
      </c>
      <c r="F21" s="13">
        <v>31</v>
      </c>
      <c r="G21" s="14">
        <v>0.9775784753363229</v>
      </c>
      <c r="H21" s="32">
        <f>SUM(I21:J21)</f>
        <v>1463</v>
      </c>
      <c r="I21" s="32">
        <v>749</v>
      </c>
      <c r="J21" s="32">
        <v>714</v>
      </c>
    </row>
    <row r="22" spans="1:10" ht="13.5">
      <c r="A22" s="25">
        <v>7</v>
      </c>
      <c r="B22" s="14">
        <v>0.9976635514018691</v>
      </c>
      <c r="C22" s="32">
        <f>SUM(D22:E22)</f>
        <v>851</v>
      </c>
      <c r="D22" s="32">
        <v>435</v>
      </c>
      <c r="E22" s="33">
        <v>416</v>
      </c>
      <c r="F22" s="13">
        <v>32</v>
      </c>
      <c r="G22" s="14">
        <v>1.0014204545454546</v>
      </c>
      <c r="H22" s="32">
        <f>SUM(I22:J22)</f>
        <v>1500</v>
      </c>
      <c r="I22" s="32">
        <v>779</v>
      </c>
      <c r="J22" s="32">
        <v>721</v>
      </c>
    </row>
    <row r="23" spans="1:10" ht="13.5">
      <c r="A23" s="25">
        <v>8</v>
      </c>
      <c r="B23" s="14">
        <v>1.0070921985815602</v>
      </c>
      <c r="C23" s="32">
        <f>SUM(D23:E23)</f>
        <v>864</v>
      </c>
      <c r="D23" s="32">
        <v>449</v>
      </c>
      <c r="E23" s="33">
        <v>415</v>
      </c>
      <c r="F23" s="13">
        <v>33</v>
      </c>
      <c r="G23" s="14">
        <v>0.9864661654135338</v>
      </c>
      <c r="H23" s="32">
        <f>SUM(I23:J23)</f>
        <v>1545</v>
      </c>
      <c r="I23" s="32">
        <v>777</v>
      </c>
      <c r="J23" s="32">
        <v>768</v>
      </c>
    </row>
    <row r="24" spans="1:10" ht="13.5">
      <c r="A24" s="25">
        <v>9</v>
      </c>
      <c r="B24" s="14">
        <v>0.9928571428571429</v>
      </c>
      <c r="C24" s="32">
        <f>SUM(D24:E24)</f>
        <v>838</v>
      </c>
      <c r="D24" s="32">
        <v>441</v>
      </c>
      <c r="E24" s="33">
        <v>397</v>
      </c>
      <c r="F24" s="13">
        <v>34</v>
      </c>
      <c r="G24" s="14">
        <v>0.9972972972972973</v>
      </c>
      <c r="H24" s="32">
        <f>SUM(I24:J24)</f>
        <v>1629</v>
      </c>
      <c r="I24" s="32">
        <v>803</v>
      </c>
      <c r="J24" s="32">
        <v>826</v>
      </c>
    </row>
    <row r="25" spans="1:10" ht="13.5">
      <c r="A25" s="25"/>
      <c r="B25" s="14"/>
      <c r="C25" s="30"/>
      <c r="D25" s="30"/>
      <c r="E25" s="31"/>
      <c r="F25" s="13"/>
      <c r="G25" s="14"/>
      <c r="H25" s="30"/>
      <c r="I25" s="30"/>
      <c r="J25" s="30"/>
    </row>
    <row r="26" spans="1:10" ht="13.5">
      <c r="A26" s="27" t="s">
        <v>61</v>
      </c>
      <c r="B26" s="28"/>
      <c r="C26" s="24">
        <f>SUM(D26:E26)</f>
        <v>4383</v>
      </c>
      <c r="D26" s="24">
        <f>SUM(D28:D32)</f>
        <v>2188</v>
      </c>
      <c r="E26" s="24">
        <f>SUM(E28:E32)</f>
        <v>2195</v>
      </c>
      <c r="F26" s="29" t="s">
        <v>62</v>
      </c>
      <c r="G26" s="28"/>
      <c r="H26" s="24">
        <f>SUM(I26:J26)</f>
        <v>8656</v>
      </c>
      <c r="I26" s="24">
        <f>SUM(I28:I32)</f>
        <v>4471</v>
      </c>
      <c r="J26" s="24">
        <f>SUM(J28:J32)</f>
        <v>4185</v>
      </c>
    </row>
    <row r="27" spans="1:10" ht="13.5">
      <c r="A27" s="25"/>
      <c r="B27" s="14"/>
      <c r="C27" s="30"/>
      <c r="D27" s="30"/>
      <c r="E27" s="31"/>
      <c r="F27" s="13"/>
      <c r="G27" s="14"/>
      <c r="H27" s="30"/>
      <c r="I27" s="30"/>
      <c r="J27" s="30"/>
    </row>
    <row r="28" spans="1:10" ht="13.5">
      <c r="A28" s="25">
        <v>10</v>
      </c>
      <c r="B28" s="14">
        <v>1.0073710073710074</v>
      </c>
      <c r="C28" s="32">
        <f>SUM(D28:E28)</f>
        <v>924</v>
      </c>
      <c r="D28" s="32">
        <v>444</v>
      </c>
      <c r="E28" s="33">
        <v>480</v>
      </c>
      <c r="F28" s="13">
        <v>35</v>
      </c>
      <c r="G28" s="14">
        <v>0.9964454976303317</v>
      </c>
      <c r="H28" s="32">
        <f>SUM(I28:J28)</f>
        <v>1684</v>
      </c>
      <c r="I28" s="32">
        <v>858</v>
      </c>
      <c r="J28" s="32">
        <v>826</v>
      </c>
    </row>
    <row r="29" spans="1:10" ht="13.5">
      <c r="A29" s="25">
        <v>11</v>
      </c>
      <c r="B29" s="14">
        <v>0.9926108374384236</v>
      </c>
      <c r="C29" s="32">
        <f>SUM(D29:E29)</f>
        <v>916</v>
      </c>
      <c r="D29" s="32">
        <v>460</v>
      </c>
      <c r="E29" s="33">
        <v>456</v>
      </c>
      <c r="F29" s="13">
        <v>36</v>
      </c>
      <c r="G29" s="14">
        <v>1.0134310134310134</v>
      </c>
      <c r="H29" s="32">
        <f>SUM(I29:J29)</f>
        <v>1762</v>
      </c>
      <c r="I29" s="32">
        <v>944</v>
      </c>
      <c r="J29" s="32">
        <v>818</v>
      </c>
    </row>
    <row r="30" spans="1:10" ht="13.5">
      <c r="A30" s="25">
        <v>12</v>
      </c>
      <c r="B30" s="14">
        <v>1.015</v>
      </c>
      <c r="C30" s="32">
        <f>SUM(D30:E30)</f>
        <v>862</v>
      </c>
      <c r="D30" s="32">
        <v>433</v>
      </c>
      <c r="E30" s="33">
        <v>429</v>
      </c>
      <c r="F30" s="13">
        <v>37</v>
      </c>
      <c r="G30" s="14">
        <v>0.9911894273127754</v>
      </c>
      <c r="H30" s="32">
        <f>SUM(I30:J30)</f>
        <v>1762</v>
      </c>
      <c r="I30" s="32">
        <v>886</v>
      </c>
      <c r="J30" s="32">
        <v>876</v>
      </c>
    </row>
    <row r="31" spans="1:10" ht="13.5">
      <c r="A31" s="25">
        <v>13</v>
      </c>
      <c r="B31" s="14">
        <v>0.9827160493827161</v>
      </c>
      <c r="C31" s="32">
        <f>SUM(D31:E31)</f>
        <v>809</v>
      </c>
      <c r="D31" s="32">
        <v>424</v>
      </c>
      <c r="E31" s="33">
        <v>385</v>
      </c>
      <c r="F31" s="13">
        <v>38</v>
      </c>
      <c r="G31" s="14">
        <v>1.011350737797957</v>
      </c>
      <c r="H31" s="32">
        <f>SUM(I31:J31)</f>
        <v>1822</v>
      </c>
      <c r="I31" s="32">
        <v>956</v>
      </c>
      <c r="J31" s="32">
        <v>866</v>
      </c>
    </row>
    <row r="32" spans="1:10" ht="13.5">
      <c r="A32" s="25">
        <v>14</v>
      </c>
      <c r="B32" s="14">
        <v>0.9974293059125964</v>
      </c>
      <c r="C32" s="32">
        <f>SUM(D32:E32)</f>
        <v>872</v>
      </c>
      <c r="D32" s="32">
        <v>427</v>
      </c>
      <c r="E32" s="33">
        <v>445</v>
      </c>
      <c r="F32" s="13">
        <v>39</v>
      </c>
      <c r="G32" s="14">
        <v>1.0071090047393365</v>
      </c>
      <c r="H32" s="32">
        <f>SUM(I32:J32)</f>
        <v>1626</v>
      </c>
      <c r="I32" s="32">
        <v>827</v>
      </c>
      <c r="J32" s="32">
        <v>799</v>
      </c>
    </row>
    <row r="33" spans="1:10" ht="13.5">
      <c r="A33" s="25"/>
      <c r="B33" s="14"/>
      <c r="C33" s="30"/>
      <c r="D33" s="30"/>
      <c r="E33" s="31"/>
      <c r="F33" s="13"/>
      <c r="G33" s="14"/>
      <c r="H33" s="30"/>
      <c r="I33" s="30"/>
      <c r="J33" s="30"/>
    </row>
    <row r="34" spans="1:10" ht="13.5">
      <c r="A34" s="27" t="s">
        <v>63</v>
      </c>
      <c r="B34" s="28"/>
      <c r="C34" s="24">
        <f>SUM(D34:E34)</f>
        <v>4043</v>
      </c>
      <c r="D34" s="24">
        <f>SUM(D36:D40)</f>
        <v>2052</v>
      </c>
      <c r="E34" s="24">
        <f>SUM(E36:E40)</f>
        <v>1991</v>
      </c>
      <c r="F34" s="29" t="s">
        <v>64</v>
      </c>
      <c r="G34" s="28"/>
      <c r="H34" s="24">
        <f>SUM(I34:J34)</f>
        <v>7192</v>
      </c>
      <c r="I34" s="24">
        <f>SUM(I36:I40)</f>
        <v>3713</v>
      </c>
      <c r="J34" s="24">
        <f>SUM(J36:J40)</f>
        <v>3479</v>
      </c>
    </row>
    <row r="35" spans="1:10" ht="13.5">
      <c r="A35" s="25"/>
      <c r="B35" s="14"/>
      <c r="C35" s="30"/>
      <c r="D35" s="30"/>
      <c r="E35" s="31"/>
      <c r="F35" s="13"/>
      <c r="G35" s="14"/>
      <c r="H35" s="30"/>
      <c r="I35" s="30"/>
      <c r="J35" s="30"/>
    </row>
    <row r="36" spans="1:10" ht="13.5">
      <c r="A36" s="25">
        <v>15</v>
      </c>
      <c r="B36" s="14">
        <v>0.9878048780487805</v>
      </c>
      <c r="C36" s="32">
        <f>SUM(D36:E36)</f>
        <v>828</v>
      </c>
      <c r="D36" s="32">
        <v>410</v>
      </c>
      <c r="E36" s="33">
        <v>418</v>
      </c>
      <c r="F36" s="13">
        <v>40</v>
      </c>
      <c r="G36" s="14">
        <v>1.0061425061425062</v>
      </c>
      <c r="H36" s="32">
        <f>SUM(I36:J36)</f>
        <v>1613</v>
      </c>
      <c r="I36" s="32">
        <v>837</v>
      </c>
      <c r="J36" s="32">
        <v>776</v>
      </c>
    </row>
    <row r="37" spans="1:10" ht="13.5">
      <c r="A37" s="25">
        <v>16</v>
      </c>
      <c r="B37" s="14">
        <v>1.002375296912114</v>
      </c>
      <c r="C37" s="32">
        <f>SUM(D37:E37)</f>
        <v>800</v>
      </c>
      <c r="D37" s="32">
        <v>409</v>
      </c>
      <c r="E37" s="33">
        <v>391</v>
      </c>
      <c r="F37" s="13">
        <v>41</v>
      </c>
      <c r="G37" s="14">
        <v>1.0151324085750315</v>
      </c>
      <c r="H37" s="32">
        <f>SUM(I37:J37)</f>
        <v>1504</v>
      </c>
      <c r="I37" s="32">
        <v>744</v>
      </c>
      <c r="J37" s="32">
        <v>760</v>
      </c>
    </row>
    <row r="38" spans="1:10" ht="13.5">
      <c r="A38" s="25">
        <v>17</v>
      </c>
      <c r="B38" s="14">
        <v>1.0100250626566416</v>
      </c>
      <c r="C38" s="32">
        <f>SUM(D38:E38)</f>
        <v>820</v>
      </c>
      <c r="D38" s="32">
        <v>422</v>
      </c>
      <c r="E38" s="33">
        <v>398</v>
      </c>
      <c r="F38" s="13">
        <v>42</v>
      </c>
      <c r="G38" s="14">
        <v>1</v>
      </c>
      <c r="H38" s="32">
        <f>SUM(I38:J38)</f>
        <v>1584</v>
      </c>
      <c r="I38" s="32">
        <v>840</v>
      </c>
      <c r="J38" s="32">
        <v>744</v>
      </c>
    </row>
    <row r="39" spans="1:10" ht="13.5">
      <c r="A39" s="25">
        <v>18</v>
      </c>
      <c r="B39" s="14">
        <v>1.0931372549019607</v>
      </c>
      <c r="C39" s="32">
        <f>SUM(D39:E39)</f>
        <v>824</v>
      </c>
      <c r="D39" s="32">
        <v>398</v>
      </c>
      <c r="E39" s="33">
        <v>426</v>
      </c>
      <c r="F39" s="13">
        <v>43</v>
      </c>
      <c r="G39" s="14">
        <v>1.0032467532467533</v>
      </c>
      <c r="H39" s="32">
        <f>SUM(I39:J39)</f>
        <v>1191</v>
      </c>
      <c r="I39" s="32">
        <v>615</v>
      </c>
      <c r="J39" s="32">
        <v>576</v>
      </c>
    </row>
    <row r="40" spans="1:10" ht="13.5">
      <c r="A40" s="25">
        <v>19</v>
      </c>
      <c r="B40" s="14">
        <v>1.0531400966183575</v>
      </c>
      <c r="C40" s="32">
        <f>SUM(D40:E40)</f>
        <v>771</v>
      </c>
      <c r="D40" s="32">
        <v>413</v>
      </c>
      <c r="E40" s="33">
        <v>358</v>
      </c>
      <c r="F40" s="13">
        <v>44</v>
      </c>
      <c r="G40" s="14">
        <v>1.0190895741556534</v>
      </c>
      <c r="H40" s="32">
        <f>SUM(I40:J40)</f>
        <v>1300</v>
      </c>
      <c r="I40" s="32">
        <v>677</v>
      </c>
      <c r="J40" s="32">
        <v>623</v>
      </c>
    </row>
    <row r="41" spans="1:10" ht="13.5">
      <c r="A41" s="25"/>
      <c r="B41" s="14"/>
      <c r="C41" s="30"/>
      <c r="D41" s="30"/>
      <c r="E41" s="31"/>
      <c r="F41" s="13"/>
      <c r="G41" s="14"/>
      <c r="H41" s="30"/>
      <c r="I41" s="30"/>
      <c r="J41" s="30"/>
    </row>
    <row r="42" spans="1:10" ht="13.5">
      <c r="A42" s="27" t="s">
        <v>65</v>
      </c>
      <c r="B42" s="28"/>
      <c r="C42" s="24">
        <f>SUM(D42:E42)</f>
        <v>4840</v>
      </c>
      <c r="D42" s="24">
        <f>SUM(D44:D48)</f>
        <v>2375</v>
      </c>
      <c r="E42" s="24">
        <f>SUM(E44:E48)</f>
        <v>2465</v>
      </c>
      <c r="F42" s="29" t="s">
        <v>66</v>
      </c>
      <c r="G42" s="28"/>
      <c r="H42" s="24">
        <f>SUM(I42:J42)</f>
        <v>5626</v>
      </c>
      <c r="I42" s="24">
        <f>SUM(I44:I48)</f>
        <v>2917</v>
      </c>
      <c r="J42" s="24">
        <f>SUM(J44:J48)</f>
        <v>2709</v>
      </c>
    </row>
    <row r="43" spans="1:10" ht="13.5">
      <c r="A43" s="25"/>
      <c r="B43" s="14"/>
      <c r="C43" s="30"/>
      <c r="D43" s="30"/>
      <c r="E43" s="31"/>
      <c r="F43" s="13"/>
      <c r="G43" s="14"/>
      <c r="H43" s="30"/>
      <c r="I43" s="30"/>
      <c r="J43" s="30"/>
    </row>
    <row r="44" spans="1:10" ht="13.5">
      <c r="A44" s="25">
        <v>20</v>
      </c>
      <c r="B44" s="14">
        <v>1.019271948608137</v>
      </c>
      <c r="C44" s="32">
        <f>SUM(D44:E44)</f>
        <v>825</v>
      </c>
      <c r="D44" s="32">
        <v>410</v>
      </c>
      <c r="E44" s="33">
        <v>415</v>
      </c>
      <c r="F44" s="13">
        <v>45</v>
      </c>
      <c r="G44" s="14">
        <v>1.0058910162002945</v>
      </c>
      <c r="H44" s="32">
        <f>SUM(I44:J44)</f>
        <v>1301</v>
      </c>
      <c r="I44" s="32">
        <v>682</v>
      </c>
      <c r="J44" s="32">
        <v>619</v>
      </c>
    </row>
    <row r="45" spans="1:10" ht="13.5">
      <c r="A45" s="25">
        <v>21</v>
      </c>
      <c r="B45" s="14">
        <v>1.0436590436590436</v>
      </c>
      <c r="C45" s="32">
        <f>SUM(D45:E45)</f>
        <v>855</v>
      </c>
      <c r="D45" s="32">
        <v>407</v>
      </c>
      <c r="E45" s="33">
        <v>448</v>
      </c>
      <c r="F45" s="13">
        <v>46</v>
      </c>
      <c r="G45" s="14">
        <v>1.017628205128205</v>
      </c>
      <c r="H45" s="32">
        <f>SUM(I45:J45)</f>
        <v>1183</v>
      </c>
      <c r="I45" s="32">
        <v>628</v>
      </c>
      <c r="J45" s="32">
        <v>555</v>
      </c>
    </row>
    <row r="46" spans="1:10" ht="13.5">
      <c r="A46" s="25">
        <v>22</v>
      </c>
      <c r="B46" s="14">
        <v>1.0307101727447217</v>
      </c>
      <c r="C46" s="32">
        <f>SUM(D46:E46)</f>
        <v>955</v>
      </c>
      <c r="D46" s="34">
        <v>453</v>
      </c>
      <c r="E46" s="33">
        <v>502</v>
      </c>
      <c r="F46" s="13">
        <v>47</v>
      </c>
      <c r="G46" s="14">
        <v>1.0173228346456693</v>
      </c>
      <c r="H46" s="32">
        <f>SUM(I46:J46)</f>
        <v>1113</v>
      </c>
      <c r="I46" s="32">
        <v>554</v>
      </c>
      <c r="J46" s="32">
        <v>559</v>
      </c>
    </row>
    <row r="47" spans="1:10" ht="13.5">
      <c r="A47" s="25">
        <v>23</v>
      </c>
      <c r="B47" s="14">
        <v>1.0258780036968578</v>
      </c>
      <c r="C47" s="32">
        <f>SUM(D47:E47)</f>
        <v>1078</v>
      </c>
      <c r="D47" s="32">
        <v>541</v>
      </c>
      <c r="E47" s="32">
        <v>537</v>
      </c>
      <c r="F47" s="13">
        <v>48</v>
      </c>
      <c r="G47" s="14">
        <v>1.015929203539823</v>
      </c>
      <c r="H47" s="32">
        <f>SUM(I47:J47)</f>
        <v>1073</v>
      </c>
      <c r="I47" s="32">
        <v>552</v>
      </c>
      <c r="J47" s="32">
        <v>521</v>
      </c>
    </row>
    <row r="48" spans="1:10" ht="13.5">
      <c r="A48" s="25">
        <v>24</v>
      </c>
      <c r="B48" s="14">
        <v>0.9770114942528736</v>
      </c>
      <c r="C48" s="32">
        <f>SUM(D48:E48)</f>
        <v>1127</v>
      </c>
      <c r="D48" s="34">
        <v>564</v>
      </c>
      <c r="E48" s="33">
        <v>563</v>
      </c>
      <c r="F48" s="13">
        <v>49</v>
      </c>
      <c r="G48" s="14">
        <v>0.9983818770226537</v>
      </c>
      <c r="H48" s="32">
        <f>SUM(I48:J48)</f>
        <v>956</v>
      </c>
      <c r="I48" s="32">
        <v>501</v>
      </c>
      <c r="J48" s="32">
        <v>455</v>
      </c>
    </row>
    <row r="49" spans="1:10" ht="13.5">
      <c r="A49" s="35"/>
      <c r="B49" s="36"/>
      <c r="C49" s="37"/>
      <c r="D49" s="37"/>
      <c r="E49" s="38"/>
      <c r="F49" s="39"/>
      <c r="G49" s="36"/>
      <c r="H49" s="37"/>
      <c r="I49" s="37"/>
      <c r="J49" s="37"/>
    </row>
    <row r="50" spans="1:7" ht="13.5">
      <c r="A50" s="15" t="s">
        <v>67</v>
      </c>
      <c r="F50" s="40"/>
      <c r="G50" s="40"/>
    </row>
    <row r="53" spans="5:6" ht="13.5">
      <c r="E53" s="152"/>
      <c r="F53" s="152"/>
    </row>
    <row r="54" spans="5:6" ht="13.5">
      <c r="E54" s="43"/>
      <c r="F54" s="43"/>
    </row>
    <row r="55" spans="5:6" ht="13.5">
      <c r="E55" s="43"/>
      <c r="F55" s="43"/>
    </row>
    <row r="56" spans="5:6" ht="13.5">
      <c r="E56" s="43"/>
      <c r="F56" s="43"/>
    </row>
    <row r="57" spans="5:6" ht="13.5">
      <c r="E57" s="43"/>
      <c r="F57" s="43"/>
    </row>
    <row r="58" spans="5:6" ht="13.5">
      <c r="E58" s="43"/>
      <c r="F58" s="43"/>
    </row>
    <row r="59" spans="5:6" ht="13.5">
      <c r="E59" s="43"/>
      <c r="F59" s="43"/>
    </row>
    <row r="60" spans="5:6" ht="13.5">
      <c r="E60" s="43"/>
      <c r="F60" s="43"/>
    </row>
    <row r="61" spans="5:6" ht="13.5">
      <c r="E61" s="43"/>
      <c r="F61" s="43"/>
    </row>
    <row r="63" spans="5:6" ht="13.5">
      <c r="E63" s="152">
        <v>25</v>
      </c>
      <c r="F63" s="152"/>
    </row>
    <row r="65" spans="2:7" ht="17.25">
      <c r="B65" s="16" t="s">
        <v>68</v>
      </c>
      <c r="C65" s="140" t="s">
        <v>21</v>
      </c>
      <c r="D65" s="140"/>
      <c r="E65" s="140"/>
      <c r="F65" s="140"/>
      <c r="G65" s="140"/>
    </row>
    <row r="67" spans="1:10" ht="18" customHeight="1">
      <c r="A67" s="16" t="s">
        <v>87</v>
      </c>
      <c r="B67" s="16"/>
      <c r="C67" s="16"/>
      <c r="F67" s="141" t="s">
        <v>69</v>
      </c>
      <c r="G67" s="141"/>
      <c r="H67" s="141"/>
      <c r="I67" s="141"/>
      <c r="J67" s="141"/>
    </row>
    <row r="68" ht="13.5">
      <c r="C68" s="18"/>
    </row>
    <row r="69" spans="1:10" ht="13.5" customHeight="1">
      <c r="A69" s="142" t="s">
        <v>54</v>
      </c>
      <c r="B69" s="144" t="s">
        <v>55</v>
      </c>
      <c r="C69" s="146" t="s">
        <v>18</v>
      </c>
      <c r="D69" s="148" t="s">
        <v>19</v>
      </c>
      <c r="E69" s="148" t="s">
        <v>20</v>
      </c>
      <c r="F69" s="150" t="s">
        <v>54</v>
      </c>
      <c r="G69" s="144" t="s">
        <v>55</v>
      </c>
      <c r="H69" s="146" t="s">
        <v>18</v>
      </c>
      <c r="I69" s="148" t="s">
        <v>19</v>
      </c>
      <c r="J69" s="142" t="s">
        <v>20</v>
      </c>
    </row>
    <row r="70" spans="1:10" ht="13.5" customHeight="1">
      <c r="A70" s="143"/>
      <c r="B70" s="145"/>
      <c r="C70" s="147"/>
      <c r="D70" s="149"/>
      <c r="E70" s="149"/>
      <c r="F70" s="151"/>
      <c r="G70" s="145"/>
      <c r="H70" s="147"/>
      <c r="I70" s="149"/>
      <c r="J70" s="143"/>
    </row>
    <row r="71" spans="1:10" ht="13.5">
      <c r="A71" s="44"/>
      <c r="B71" s="45"/>
      <c r="C71" s="46"/>
      <c r="D71" s="46"/>
      <c r="E71" s="47"/>
      <c r="F71" s="22"/>
      <c r="G71" s="23"/>
      <c r="H71" s="48"/>
      <c r="I71" s="48"/>
      <c r="J71" s="48"/>
    </row>
    <row r="72" spans="1:10" ht="13.5">
      <c r="A72" s="27" t="s">
        <v>70</v>
      </c>
      <c r="B72" s="28"/>
      <c r="C72" s="24">
        <f>SUM(D72:E72)</f>
        <v>4806</v>
      </c>
      <c r="D72" s="24">
        <f>SUM(D74:D78)</f>
        <v>2478</v>
      </c>
      <c r="E72" s="24">
        <f>SUM(E74:E78)</f>
        <v>2328</v>
      </c>
      <c r="F72" s="29" t="s">
        <v>71</v>
      </c>
      <c r="G72" s="28"/>
      <c r="H72" s="24">
        <f>SUM(I72:J72)</f>
        <v>3433</v>
      </c>
      <c r="I72" s="24">
        <f>SUM(I74:I78)</f>
        <v>1482</v>
      </c>
      <c r="J72" s="24">
        <f>SUM(J74:J78)</f>
        <v>1951</v>
      </c>
    </row>
    <row r="73" spans="1:10" ht="13.5">
      <c r="A73" s="25"/>
      <c r="B73" s="14"/>
      <c r="C73" s="30"/>
      <c r="D73" s="30"/>
      <c r="E73" s="31"/>
      <c r="F73" s="13"/>
      <c r="G73" s="14"/>
      <c r="H73" s="30"/>
      <c r="I73" s="30"/>
      <c r="J73" s="30"/>
    </row>
    <row r="74" spans="1:10" ht="13.5">
      <c r="A74" s="25">
        <v>50</v>
      </c>
      <c r="B74" s="14">
        <v>1.0125223613595706</v>
      </c>
      <c r="C74" s="32">
        <f>SUM(D74:E74)</f>
        <v>977</v>
      </c>
      <c r="D74" s="32">
        <v>492</v>
      </c>
      <c r="E74" s="33">
        <v>485</v>
      </c>
      <c r="F74" s="13">
        <v>75</v>
      </c>
      <c r="G74" s="14">
        <v>0.984375</v>
      </c>
      <c r="H74" s="32">
        <f>SUM(I74:J74)</f>
        <v>831</v>
      </c>
      <c r="I74" s="32">
        <v>341</v>
      </c>
      <c r="J74" s="32">
        <v>490</v>
      </c>
    </row>
    <row r="75" spans="1:10" ht="13.5">
      <c r="A75" s="25">
        <v>51</v>
      </c>
      <c r="B75" s="14">
        <v>1.0154639175257731</v>
      </c>
      <c r="C75" s="32">
        <f>SUM(D75:E75)</f>
        <v>984</v>
      </c>
      <c r="D75" s="32">
        <v>513</v>
      </c>
      <c r="E75" s="33">
        <v>471</v>
      </c>
      <c r="F75" s="13">
        <v>76</v>
      </c>
      <c r="G75" s="14">
        <v>0.9678510998307953</v>
      </c>
      <c r="H75" s="32">
        <f>SUM(I75:J75)</f>
        <v>720</v>
      </c>
      <c r="I75" s="32">
        <v>316</v>
      </c>
      <c r="J75" s="32">
        <v>404</v>
      </c>
    </row>
    <row r="76" spans="1:10" ht="13.5">
      <c r="A76" s="25">
        <v>52</v>
      </c>
      <c r="B76" s="14">
        <v>1.018214936247723</v>
      </c>
      <c r="C76" s="32">
        <f>SUM(D76:E76)</f>
        <v>889</v>
      </c>
      <c r="D76" s="32">
        <v>476</v>
      </c>
      <c r="E76" s="33">
        <v>413</v>
      </c>
      <c r="F76" s="13">
        <v>77</v>
      </c>
      <c r="G76" s="14">
        <v>0.9681528662420382</v>
      </c>
      <c r="H76" s="32">
        <f>SUM(I76:J76)</f>
        <v>671</v>
      </c>
      <c r="I76" s="32">
        <v>295</v>
      </c>
      <c r="J76" s="32">
        <v>376</v>
      </c>
    </row>
    <row r="77" spans="1:10" ht="13.5">
      <c r="A77" s="25">
        <v>53</v>
      </c>
      <c r="B77" s="14">
        <v>1.008849557522124</v>
      </c>
      <c r="C77" s="32">
        <f>SUM(D77:E77)</f>
        <v>995</v>
      </c>
      <c r="D77" s="32">
        <v>511</v>
      </c>
      <c r="E77" s="33">
        <v>484</v>
      </c>
      <c r="F77" s="13">
        <v>78</v>
      </c>
      <c r="G77" s="14">
        <v>0.9668508287292817</v>
      </c>
      <c r="H77" s="32">
        <f>SUM(I77:J77)</f>
        <v>654</v>
      </c>
      <c r="I77" s="32">
        <v>286</v>
      </c>
      <c r="J77" s="32">
        <v>368</v>
      </c>
    </row>
    <row r="78" spans="1:10" ht="13.5">
      <c r="A78" s="25">
        <v>54</v>
      </c>
      <c r="B78" s="14">
        <v>1.017741935483871</v>
      </c>
      <c r="C78" s="32">
        <f>SUM(D78:E78)</f>
        <v>961</v>
      </c>
      <c r="D78" s="32">
        <v>486</v>
      </c>
      <c r="E78" s="33">
        <v>475</v>
      </c>
      <c r="F78" s="13">
        <v>79</v>
      </c>
      <c r="G78" s="14">
        <v>0.9730769230769231</v>
      </c>
      <c r="H78" s="32">
        <f>SUM(I78:J78)</f>
        <v>557</v>
      </c>
      <c r="I78" s="32">
        <v>244</v>
      </c>
      <c r="J78" s="32">
        <v>313</v>
      </c>
    </row>
    <row r="79" spans="1:10" ht="13.5">
      <c r="A79" s="25"/>
      <c r="B79" s="14"/>
      <c r="C79" s="30"/>
      <c r="D79" s="30"/>
      <c r="E79" s="31"/>
      <c r="F79" s="13"/>
      <c r="G79" s="14"/>
      <c r="H79" s="30"/>
      <c r="I79" s="30"/>
      <c r="J79" s="30"/>
    </row>
    <row r="80" spans="1:10" ht="13.5">
      <c r="A80" s="27" t="s">
        <v>72</v>
      </c>
      <c r="B80" s="28"/>
      <c r="C80" s="24">
        <f>SUM(D80:E80)</f>
        <v>5725</v>
      </c>
      <c r="D80" s="24">
        <f>SUM(D82:D86)</f>
        <v>2841</v>
      </c>
      <c r="E80" s="24">
        <f>SUM(E82:E86)</f>
        <v>2884</v>
      </c>
      <c r="F80" s="29" t="s">
        <v>73</v>
      </c>
      <c r="G80" s="28"/>
      <c r="H80" s="24">
        <f>SUM(I80:J80)</f>
        <v>2151</v>
      </c>
      <c r="I80" s="24">
        <f>SUM(I82:I86)</f>
        <v>842</v>
      </c>
      <c r="J80" s="24">
        <f>SUM(J82:J86)</f>
        <v>1309</v>
      </c>
    </row>
    <row r="81" spans="1:10" ht="13.5">
      <c r="A81" s="25"/>
      <c r="B81" s="14"/>
      <c r="C81" s="30"/>
      <c r="D81" s="30"/>
      <c r="E81" s="31"/>
      <c r="F81" s="13"/>
      <c r="G81" s="14"/>
      <c r="H81" s="30"/>
      <c r="I81" s="30"/>
      <c r="J81" s="30"/>
    </row>
    <row r="82" spans="1:10" ht="13.5">
      <c r="A82" s="25">
        <v>55</v>
      </c>
      <c r="B82" s="14">
        <v>1.024390243902439</v>
      </c>
      <c r="C82" s="32">
        <f>SUM(D82:E82)</f>
        <v>1016</v>
      </c>
      <c r="D82" s="32">
        <v>516</v>
      </c>
      <c r="E82" s="33">
        <v>500</v>
      </c>
      <c r="F82" s="13">
        <v>80</v>
      </c>
      <c r="G82" s="14">
        <v>0.9649484536082474</v>
      </c>
      <c r="H82" s="32">
        <f>SUM(I82:J82)</f>
        <v>523</v>
      </c>
      <c r="I82" s="32">
        <v>215</v>
      </c>
      <c r="J82" s="32">
        <v>308</v>
      </c>
    </row>
    <row r="83" spans="1:10" ht="13.5">
      <c r="A83" s="25">
        <v>56</v>
      </c>
      <c r="B83" s="14">
        <v>0.9912408759124087</v>
      </c>
      <c r="C83" s="32">
        <f>SUM(D83:E83)</f>
        <v>990</v>
      </c>
      <c r="D83" s="32">
        <v>455</v>
      </c>
      <c r="E83" s="33">
        <v>535</v>
      </c>
      <c r="F83" s="13">
        <v>81</v>
      </c>
      <c r="G83" s="14">
        <v>0.972027972027972</v>
      </c>
      <c r="H83" s="32">
        <f>SUM(I83:J83)</f>
        <v>507</v>
      </c>
      <c r="I83" s="32">
        <v>195</v>
      </c>
      <c r="J83" s="32">
        <v>312</v>
      </c>
    </row>
    <row r="84" spans="1:10" ht="13.5">
      <c r="A84" s="25">
        <v>57</v>
      </c>
      <c r="B84" s="14">
        <v>1.0085227272727273</v>
      </c>
      <c r="C84" s="32">
        <f>SUM(D84:E84)</f>
        <v>1142</v>
      </c>
      <c r="D84" s="32">
        <v>578</v>
      </c>
      <c r="E84" s="33">
        <v>564</v>
      </c>
      <c r="F84" s="13">
        <v>82</v>
      </c>
      <c r="G84" s="14">
        <v>0.9544303797468354</v>
      </c>
      <c r="H84" s="32">
        <f>SUM(I84:J84)</f>
        <v>386</v>
      </c>
      <c r="I84" s="32">
        <v>150</v>
      </c>
      <c r="J84" s="32">
        <v>236</v>
      </c>
    </row>
    <row r="85" spans="1:10" ht="13.5">
      <c r="A85" s="25">
        <v>58</v>
      </c>
      <c r="B85" s="14">
        <v>1.0087609511889863</v>
      </c>
      <c r="C85" s="32">
        <f>SUM(D85:E85)</f>
        <v>1224</v>
      </c>
      <c r="D85" s="32">
        <v>625</v>
      </c>
      <c r="E85" s="33">
        <v>599</v>
      </c>
      <c r="F85" s="13">
        <v>83</v>
      </c>
      <c r="G85" s="14">
        <v>0.9721448467966574</v>
      </c>
      <c r="H85" s="32">
        <f>SUM(I85:J85)</f>
        <v>385</v>
      </c>
      <c r="I85" s="32">
        <v>158</v>
      </c>
      <c r="J85" s="32">
        <v>227</v>
      </c>
    </row>
    <row r="86" spans="1:10" ht="13.5">
      <c r="A86" s="25">
        <v>59</v>
      </c>
      <c r="B86" s="14">
        <v>0.9988801791713325</v>
      </c>
      <c r="C86" s="32">
        <f>SUM(D86:E86)</f>
        <v>1353</v>
      </c>
      <c r="D86" s="32">
        <v>667</v>
      </c>
      <c r="E86" s="33">
        <v>686</v>
      </c>
      <c r="F86" s="13">
        <v>84</v>
      </c>
      <c r="G86" s="14">
        <v>0.9393063583815029</v>
      </c>
      <c r="H86" s="32">
        <f>SUM(I86:J86)</f>
        <v>350</v>
      </c>
      <c r="I86" s="32">
        <v>124</v>
      </c>
      <c r="J86" s="32">
        <v>226</v>
      </c>
    </row>
    <row r="87" spans="1:10" ht="13.5">
      <c r="A87" s="25"/>
      <c r="B87" s="14"/>
      <c r="C87" s="30"/>
      <c r="D87" s="30"/>
      <c r="E87" s="31"/>
      <c r="F87" s="13"/>
      <c r="G87" s="14"/>
      <c r="H87" s="30"/>
      <c r="I87" s="30"/>
      <c r="J87" s="30"/>
    </row>
    <row r="88" spans="1:10" ht="13.5">
      <c r="A88" s="27" t="s">
        <v>74</v>
      </c>
      <c r="B88" s="28"/>
      <c r="C88" s="24">
        <f>SUM(D88:E88)</f>
        <v>6958</v>
      </c>
      <c r="D88" s="24">
        <f>SUM(D90:D94)</f>
        <v>3404</v>
      </c>
      <c r="E88" s="24">
        <f>SUM(E90:E94)</f>
        <v>3554</v>
      </c>
      <c r="F88" s="29" t="s">
        <v>75</v>
      </c>
      <c r="G88" s="28"/>
      <c r="H88" s="24">
        <f>SUM(I88:J88)</f>
        <v>1115</v>
      </c>
      <c r="I88" s="24">
        <f>SUM(I90:I94)</f>
        <v>319</v>
      </c>
      <c r="J88" s="24">
        <f>SUM(J90:J94)</f>
        <v>796</v>
      </c>
    </row>
    <row r="89" spans="1:10" ht="13.5">
      <c r="A89" s="25"/>
      <c r="B89" s="14"/>
      <c r="C89" s="30"/>
      <c r="D89" s="30"/>
      <c r="E89" s="31"/>
      <c r="F89" s="13"/>
      <c r="G89" s="14"/>
      <c r="H89" s="32"/>
      <c r="I89" s="32"/>
      <c r="J89" s="32"/>
    </row>
    <row r="90" spans="1:10" ht="13.5">
      <c r="A90" s="25">
        <v>60</v>
      </c>
      <c r="B90" s="14">
        <v>1</v>
      </c>
      <c r="C90" s="32">
        <f>SUM(D90:E90)</f>
        <v>1548</v>
      </c>
      <c r="D90" s="32">
        <v>802</v>
      </c>
      <c r="E90" s="33">
        <v>746</v>
      </c>
      <c r="F90" s="13">
        <v>85</v>
      </c>
      <c r="G90" s="14">
        <v>0.9340277777777778</v>
      </c>
      <c r="H90" s="32">
        <f>SUM(I90:J90)</f>
        <v>316</v>
      </c>
      <c r="I90" s="32">
        <v>106</v>
      </c>
      <c r="J90" s="32">
        <v>210</v>
      </c>
    </row>
    <row r="91" spans="1:10" ht="13.5">
      <c r="A91" s="25">
        <v>61</v>
      </c>
      <c r="B91" s="14">
        <v>1.0036563071297988</v>
      </c>
      <c r="C91" s="32">
        <f>SUM(D91:E91)</f>
        <v>1616</v>
      </c>
      <c r="D91" s="32">
        <v>746</v>
      </c>
      <c r="E91" s="33">
        <v>870</v>
      </c>
      <c r="F91" s="13">
        <v>86</v>
      </c>
      <c r="G91" s="14">
        <v>0.9393939393939394</v>
      </c>
      <c r="H91" s="32">
        <f>SUM(I91:J91)</f>
        <v>239</v>
      </c>
      <c r="I91" s="32">
        <v>66</v>
      </c>
      <c r="J91" s="32">
        <v>173</v>
      </c>
    </row>
    <row r="92" spans="1:10" ht="13.5">
      <c r="A92" s="25">
        <v>62</v>
      </c>
      <c r="B92" s="14">
        <v>0.9860748476936466</v>
      </c>
      <c r="C92" s="32">
        <f>SUM(D92:E92)</f>
        <v>1615</v>
      </c>
      <c r="D92" s="32">
        <v>801</v>
      </c>
      <c r="E92" s="33">
        <v>814</v>
      </c>
      <c r="F92" s="13">
        <v>87</v>
      </c>
      <c r="G92" s="14">
        <v>0.918918918918919</v>
      </c>
      <c r="H92" s="32">
        <f>SUM(I92:J92)</f>
        <v>216</v>
      </c>
      <c r="I92" s="32">
        <v>59</v>
      </c>
      <c r="J92" s="32">
        <v>157</v>
      </c>
    </row>
    <row r="93" spans="1:10" ht="13.5">
      <c r="A93" s="25">
        <v>63</v>
      </c>
      <c r="B93" s="14">
        <v>0.9845971563981043</v>
      </c>
      <c r="C93" s="32">
        <f>SUM(D93:E93)</f>
        <v>1235</v>
      </c>
      <c r="D93" s="32">
        <v>596</v>
      </c>
      <c r="E93" s="33">
        <v>639</v>
      </c>
      <c r="F93" s="13">
        <v>88</v>
      </c>
      <c r="G93" s="14">
        <v>0.88268156424581</v>
      </c>
      <c r="H93" s="32">
        <f>SUM(I93:J93)</f>
        <v>189</v>
      </c>
      <c r="I93" s="32">
        <v>58</v>
      </c>
      <c r="J93" s="32">
        <v>131</v>
      </c>
    </row>
    <row r="94" spans="1:10" ht="13.5">
      <c r="A94" s="25">
        <v>64</v>
      </c>
      <c r="B94" s="14">
        <v>0.9810671256454389</v>
      </c>
      <c r="C94" s="32">
        <f>SUM(D94:E94)</f>
        <v>944</v>
      </c>
      <c r="D94" s="32">
        <v>459</v>
      </c>
      <c r="E94" s="33">
        <v>485</v>
      </c>
      <c r="F94" s="13">
        <v>89</v>
      </c>
      <c r="G94" s="14">
        <v>0.8864864864864865</v>
      </c>
      <c r="H94" s="32">
        <f>SUM(I94:J94)</f>
        <v>155</v>
      </c>
      <c r="I94" s="32">
        <v>30</v>
      </c>
      <c r="J94" s="32">
        <v>125</v>
      </c>
    </row>
    <row r="95" spans="1:10" ht="13.5">
      <c r="A95" s="25"/>
      <c r="B95" s="14"/>
      <c r="C95" s="30"/>
      <c r="D95" s="30"/>
      <c r="E95" s="31"/>
      <c r="F95" s="13"/>
      <c r="G95" s="14"/>
      <c r="H95" s="32"/>
      <c r="I95" s="32"/>
      <c r="J95" s="32"/>
    </row>
    <row r="96" spans="1:10" ht="13.5">
      <c r="A96" s="27" t="s">
        <v>76</v>
      </c>
      <c r="B96" s="28"/>
      <c r="C96" s="24">
        <f>SUM(D96:E96)</f>
        <v>6040</v>
      </c>
      <c r="D96" s="24">
        <f>SUM(D98:D102)</f>
        <v>2888</v>
      </c>
      <c r="E96" s="24">
        <f>SUM(E98:E102)</f>
        <v>3152</v>
      </c>
      <c r="F96" s="29" t="s">
        <v>77</v>
      </c>
      <c r="G96" s="28"/>
      <c r="H96" s="24">
        <f>SUM(I96:J96)</f>
        <v>464</v>
      </c>
      <c r="I96" s="24">
        <f>SUM(I98:I102)</f>
        <v>94</v>
      </c>
      <c r="J96" s="24">
        <f>SUM(J98:J102)</f>
        <v>370</v>
      </c>
    </row>
    <row r="97" spans="1:10" ht="13.5">
      <c r="A97" s="25"/>
      <c r="B97" s="14"/>
      <c r="C97" s="30"/>
      <c r="D97" s="30"/>
      <c r="E97" s="31"/>
      <c r="F97" s="13"/>
      <c r="G97" s="14"/>
      <c r="H97" s="32"/>
      <c r="I97" s="32"/>
      <c r="J97" s="32"/>
    </row>
    <row r="98" spans="1:10" ht="13.5">
      <c r="A98" s="25">
        <v>65</v>
      </c>
      <c r="B98" s="14">
        <v>0.9919137466307277</v>
      </c>
      <c r="C98" s="32">
        <f>SUM(D98:E98)</f>
        <v>1137</v>
      </c>
      <c r="D98" s="32">
        <v>563</v>
      </c>
      <c r="E98" s="33">
        <v>574</v>
      </c>
      <c r="F98" s="13">
        <v>90</v>
      </c>
      <c r="G98" s="14">
        <v>0.9224806201550387</v>
      </c>
      <c r="H98" s="32">
        <f>SUM(I98:J98)</f>
        <v>151</v>
      </c>
      <c r="I98" s="32">
        <v>36</v>
      </c>
      <c r="J98" s="32">
        <v>115</v>
      </c>
    </row>
    <row r="99" spans="1:10" ht="13.5">
      <c r="A99" s="25">
        <v>66</v>
      </c>
      <c r="B99" s="14">
        <v>1.001240694789082</v>
      </c>
      <c r="C99" s="32">
        <f>SUM(D99:E99)</f>
        <v>1312</v>
      </c>
      <c r="D99" s="32">
        <v>620</v>
      </c>
      <c r="E99" s="33">
        <v>692</v>
      </c>
      <c r="F99" s="13">
        <v>91</v>
      </c>
      <c r="G99" s="14">
        <v>0.8875</v>
      </c>
      <c r="H99" s="32">
        <f>SUM(I99:J99)</f>
        <v>98</v>
      </c>
      <c r="I99" s="32">
        <v>17</v>
      </c>
      <c r="J99" s="32">
        <v>81</v>
      </c>
    </row>
    <row r="100" spans="1:10" ht="13.5">
      <c r="A100" s="25">
        <v>67</v>
      </c>
      <c r="B100" s="14">
        <v>0.9884467265725289</v>
      </c>
      <c r="C100" s="32">
        <f>SUM(D100:E100)</f>
        <v>1211</v>
      </c>
      <c r="D100" s="32">
        <v>586</v>
      </c>
      <c r="E100" s="33">
        <v>625</v>
      </c>
      <c r="F100" s="13">
        <v>92</v>
      </c>
      <c r="G100" s="14">
        <v>0.9418604651162791</v>
      </c>
      <c r="H100" s="32">
        <f>SUM(I100:J100)</f>
        <v>102</v>
      </c>
      <c r="I100" s="32">
        <v>20</v>
      </c>
      <c r="J100" s="32">
        <v>82</v>
      </c>
    </row>
    <row r="101" spans="1:10" ht="13.5">
      <c r="A101" s="25">
        <v>68</v>
      </c>
      <c r="B101" s="14">
        <v>1.001140250855188</v>
      </c>
      <c r="C101" s="32">
        <f>SUM(D101:E101)</f>
        <v>1293</v>
      </c>
      <c r="D101" s="32">
        <v>610</v>
      </c>
      <c r="E101" s="33">
        <v>683</v>
      </c>
      <c r="F101" s="13">
        <v>93</v>
      </c>
      <c r="G101" s="14">
        <v>0.9066666666666666</v>
      </c>
      <c r="H101" s="32">
        <f>SUM(I101:J101)</f>
        <v>59</v>
      </c>
      <c r="I101" s="32">
        <v>9</v>
      </c>
      <c r="J101" s="32">
        <v>50</v>
      </c>
    </row>
    <row r="102" spans="1:10" ht="13.5">
      <c r="A102" s="25">
        <v>69</v>
      </c>
      <c r="B102" s="14">
        <v>1.0012135922330097</v>
      </c>
      <c r="C102" s="32">
        <f>SUM(D102:E102)</f>
        <v>1087</v>
      </c>
      <c r="D102" s="32">
        <v>509</v>
      </c>
      <c r="E102" s="33">
        <v>578</v>
      </c>
      <c r="F102" s="13">
        <v>94</v>
      </c>
      <c r="G102" s="14">
        <v>0.76</v>
      </c>
      <c r="H102" s="32">
        <f>SUM(I102:J102)</f>
        <v>54</v>
      </c>
      <c r="I102" s="32">
        <v>12</v>
      </c>
      <c r="J102" s="32">
        <v>42</v>
      </c>
    </row>
    <row r="103" spans="1:10" ht="13.5">
      <c r="A103" s="25"/>
      <c r="B103" s="14"/>
      <c r="C103" s="30"/>
      <c r="D103" s="30"/>
      <c r="E103" s="31"/>
      <c r="F103" s="13"/>
      <c r="G103" s="14"/>
      <c r="H103" s="32"/>
      <c r="I103" s="32"/>
      <c r="J103" s="32"/>
    </row>
    <row r="104" spans="1:10" ht="13.5">
      <c r="A104" s="27" t="s">
        <v>78</v>
      </c>
      <c r="B104" s="28"/>
      <c r="C104" s="24">
        <f>SUM(D104:E104)</f>
        <v>4765</v>
      </c>
      <c r="D104" s="24">
        <f>SUM(D106:D110)</f>
        <v>2254</v>
      </c>
      <c r="E104" s="24">
        <f>SUM(E106:E110)</f>
        <v>2511</v>
      </c>
      <c r="F104" s="29" t="s">
        <v>79</v>
      </c>
      <c r="G104" s="28"/>
      <c r="H104" s="24">
        <f>SUM(I104:J104)</f>
        <v>149</v>
      </c>
      <c r="I104" s="24">
        <f>SUM(I106:I110)</f>
        <v>32</v>
      </c>
      <c r="J104" s="24">
        <f>SUM(J106:J110)</f>
        <v>117</v>
      </c>
    </row>
    <row r="105" spans="1:10" ht="13.5">
      <c r="A105" s="25" t="s">
        <v>80</v>
      </c>
      <c r="B105" s="14"/>
      <c r="C105" s="30"/>
      <c r="D105" s="30"/>
      <c r="E105" s="31"/>
      <c r="F105" s="13"/>
      <c r="G105" s="14"/>
      <c r="H105" s="32"/>
      <c r="I105" s="32"/>
      <c r="J105" s="32"/>
    </row>
    <row r="106" spans="1:10" ht="13.5">
      <c r="A106" s="25">
        <v>70</v>
      </c>
      <c r="B106" s="14">
        <v>0.9955817378497791</v>
      </c>
      <c r="C106" s="32">
        <f>SUM(D106:E106)</f>
        <v>1007</v>
      </c>
      <c r="D106" s="32">
        <v>501</v>
      </c>
      <c r="E106" s="33">
        <v>506</v>
      </c>
      <c r="F106" s="13">
        <v>95</v>
      </c>
      <c r="G106" s="14">
        <v>0.8928571428571429</v>
      </c>
      <c r="H106" s="32">
        <f>SUM(I106:J106)</f>
        <v>63</v>
      </c>
      <c r="I106" s="32">
        <v>12</v>
      </c>
      <c r="J106" s="32">
        <v>51</v>
      </c>
    </row>
    <row r="107" spans="1:10" ht="13.5">
      <c r="A107" s="25">
        <v>71</v>
      </c>
      <c r="B107" s="14">
        <v>0.9898477157360406</v>
      </c>
      <c r="C107" s="32">
        <f>SUM(D107:E107)</f>
        <v>911</v>
      </c>
      <c r="D107" s="32">
        <v>423</v>
      </c>
      <c r="E107" s="33">
        <v>488</v>
      </c>
      <c r="F107" s="13">
        <v>96</v>
      </c>
      <c r="G107" s="14">
        <v>0.7297297297297297</v>
      </c>
      <c r="H107" s="32">
        <f>SUM(I107:J107)</f>
        <v>34</v>
      </c>
      <c r="I107" s="32">
        <v>8</v>
      </c>
      <c r="J107" s="32">
        <v>26</v>
      </c>
    </row>
    <row r="108" spans="1:10" ht="13.5">
      <c r="A108" s="25">
        <v>72</v>
      </c>
      <c r="B108" s="14">
        <v>0.9815340909090909</v>
      </c>
      <c r="C108" s="32">
        <f>SUM(D108:E108)</f>
        <v>1002</v>
      </c>
      <c r="D108" s="32">
        <v>472</v>
      </c>
      <c r="E108" s="33">
        <v>530</v>
      </c>
      <c r="F108" s="13">
        <v>97</v>
      </c>
      <c r="G108" s="14">
        <v>0.8</v>
      </c>
      <c r="H108" s="32">
        <f>SUM(I108:J108)</f>
        <v>21</v>
      </c>
      <c r="I108" s="32">
        <v>6</v>
      </c>
      <c r="J108" s="32">
        <v>15</v>
      </c>
    </row>
    <row r="109" spans="1:10" ht="13.5">
      <c r="A109" s="25">
        <v>73</v>
      </c>
      <c r="B109" s="14">
        <v>0.9821958456973294</v>
      </c>
      <c r="C109" s="32">
        <f>SUM(D109:E109)</f>
        <v>941</v>
      </c>
      <c r="D109" s="34">
        <v>445</v>
      </c>
      <c r="E109" s="33">
        <v>496</v>
      </c>
      <c r="F109" s="13">
        <v>98</v>
      </c>
      <c r="G109" s="14">
        <v>0.7619047619047619</v>
      </c>
      <c r="H109" s="32">
        <f>SUM(I109:J109)</f>
        <v>19</v>
      </c>
      <c r="I109" s="32">
        <v>4</v>
      </c>
      <c r="J109" s="32">
        <v>15</v>
      </c>
    </row>
    <row r="110" spans="1:10" ht="13.5">
      <c r="A110" s="25">
        <v>74</v>
      </c>
      <c r="B110" s="14">
        <v>0.9858956276445698</v>
      </c>
      <c r="C110" s="32">
        <f>SUM(D110:E110)</f>
        <v>904</v>
      </c>
      <c r="D110" s="32">
        <v>413</v>
      </c>
      <c r="E110" s="32">
        <v>491</v>
      </c>
      <c r="F110" s="13">
        <v>99</v>
      </c>
      <c r="G110" s="14">
        <v>0.7857142857142857</v>
      </c>
      <c r="H110" s="32">
        <f>SUM(I110:J110)</f>
        <v>12</v>
      </c>
      <c r="I110" s="32">
        <v>2</v>
      </c>
      <c r="J110" s="32">
        <v>10</v>
      </c>
    </row>
    <row r="111" spans="1:10" ht="13.5">
      <c r="A111" s="25"/>
      <c r="B111" s="74"/>
      <c r="C111" s="75"/>
      <c r="D111" s="49"/>
      <c r="E111" s="31"/>
      <c r="F111" s="13"/>
      <c r="G111" s="14"/>
      <c r="H111" s="32"/>
      <c r="I111" s="32"/>
      <c r="J111" s="32"/>
    </row>
    <row r="112" spans="1:10" ht="13.5">
      <c r="A112" s="25"/>
      <c r="B112" s="74"/>
      <c r="C112" s="75"/>
      <c r="D112" s="49"/>
      <c r="E112" s="31"/>
      <c r="F112" s="29" t="s">
        <v>81</v>
      </c>
      <c r="G112" s="28"/>
      <c r="H112" s="24">
        <f>SUM(I112:J112)</f>
        <v>18</v>
      </c>
      <c r="I112" s="24">
        <v>2</v>
      </c>
      <c r="J112" s="24">
        <v>16</v>
      </c>
    </row>
    <row r="113" spans="1:10" ht="13.5">
      <c r="A113" s="35"/>
      <c r="B113" s="76"/>
      <c r="C113" s="77"/>
      <c r="D113" s="37"/>
      <c r="E113" s="38"/>
      <c r="F113" s="50"/>
      <c r="G113" s="14"/>
      <c r="H113" s="24"/>
      <c r="I113" s="24"/>
      <c r="J113" s="24"/>
    </row>
    <row r="114" spans="1:10" ht="13.5">
      <c r="A114" s="52"/>
      <c r="B114" s="52"/>
      <c r="C114" s="71"/>
      <c r="D114" s="71"/>
      <c r="E114" s="71"/>
      <c r="F114" s="68"/>
      <c r="G114" s="81"/>
      <c r="H114" s="71"/>
      <c r="I114" s="71"/>
      <c r="J114" s="71"/>
    </row>
    <row r="115" spans="1:7" ht="13.5">
      <c r="A115" s="153" t="s">
        <v>13</v>
      </c>
      <c r="B115" s="153"/>
      <c r="C115" s="53" t="s">
        <v>18</v>
      </c>
      <c r="D115" s="53"/>
      <c r="E115" s="53" t="s">
        <v>19</v>
      </c>
      <c r="F115" s="53"/>
      <c r="G115" s="54" t="s">
        <v>20</v>
      </c>
    </row>
    <row r="116" spans="1:7" ht="13.5">
      <c r="A116" s="54"/>
      <c r="B116" s="54"/>
      <c r="C116" s="59"/>
      <c r="D116" s="59"/>
      <c r="E116" s="59"/>
      <c r="F116" s="59"/>
      <c r="G116" s="42"/>
    </row>
    <row r="117" spans="1:7" ht="13.5">
      <c r="A117" s="153" t="s">
        <v>14</v>
      </c>
      <c r="B117" s="153"/>
      <c r="C117" s="55">
        <f>SUM(C10+C18+C26)</f>
        <v>13165</v>
      </c>
      <c r="D117" s="55"/>
      <c r="E117" s="55">
        <f>SUM(D10+D18+D26)</f>
        <v>6711</v>
      </c>
      <c r="F117" s="55"/>
      <c r="G117" s="55">
        <f>SUM(E10+E18+E26)</f>
        <v>6454</v>
      </c>
    </row>
    <row r="118" spans="1:7" ht="13.5">
      <c r="A118" s="54"/>
      <c r="B118" s="54"/>
      <c r="C118" s="56"/>
      <c r="D118" s="55"/>
      <c r="E118" s="56"/>
      <c r="F118" s="56"/>
      <c r="G118" s="56"/>
    </row>
    <row r="119" spans="1:7" ht="13.5">
      <c r="A119" s="153" t="s">
        <v>15</v>
      </c>
      <c r="B119" s="153"/>
      <c r="C119" s="55">
        <f>SUM(C34+C42+H10+H18+H26+H34+H42+C72+C80+C88)</f>
        <v>61851</v>
      </c>
      <c r="D119" s="55"/>
      <c r="E119" s="55">
        <f>SUM(D34+D42+I10+I18+I26+I34+I42+D72+D80+D88)</f>
        <v>31335</v>
      </c>
      <c r="F119" s="55"/>
      <c r="G119" s="55">
        <f>SUM(E34+E42+J10+J18+J26+J34+J42+E72+E80+E88)</f>
        <v>30516</v>
      </c>
    </row>
    <row r="120" spans="1:7" ht="13.5">
      <c r="A120" s="27"/>
      <c r="B120" s="27"/>
      <c r="C120" s="55"/>
      <c r="D120" s="55"/>
      <c r="E120" s="55"/>
      <c r="F120" s="56"/>
      <c r="G120" s="55"/>
    </row>
    <row r="121" spans="1:7" ht="13.5">
      <c r="A121" s="153" t="s">
        <v>16</v>
      </c>
      <c r="B121" s="153"/>
      <c r="C121" s="55">
        <f>SUM(C96+C104+H72+H80+H88+H96+H104+H112)</f>
        <v>18135</v>
      </c>
      <c r="D121" s="55"/>
      <c r="E121" s="55">
        <f>SUM(D96+D104+I72+I80+I88+I96+I104+I112)</f>
        <v>7913</v>
      </c>
      <c r="F121" s="55"/>
      <c r="G121" s="55">
        <f>SUM(E96+E104+J72+J80+J88+J96+J104+J112)</f>
        <v>10222</v>
      </c>
    </row>
    <row r="122" spans="1:7" ht="13.5">
      <c r="A122" s="54"/>
      <c r="B122" s="54"/>
      <c r="C122" s="56"/>
      <c r="D122" s="55"/>
      <c r="E122" s="56"/>
      <c r="F122" s="56"/>
      <c r="G122" s="56"/>
    </row>
    <row r="123" spans="1:7" ht="13.5">
      <c r="A123" s="153" t="s">
        <v>11</v>
      </c>
      <c r="B123" s="153"/>
      <c r="C123" s="55">
        <f>SUM(H72+H80+H88+H96+H104+H112)</f>
        <v>7330</v>
      </c>
      <c r="D123" s="55"/>
      <c r="E123" s="55">
        <f>SUM(I72+I80+I88+I96+I104+I112)</f>
        <v>2771</v>
      </c>
      <c r="F123" s="55"/>
      <c r="G123" s="55">
        <f>SUM(J72+J80+J88+J96+J104+J112)</f>
        <v>4559</v>
      </c>
    </row>
    <row r="124" spans="1:8" ht="13.5">
      <c r="A124" s="59"/>
      <c r="B124" s="59"/>
      <c r="C124" s="59"/>
      <c r="D124" s="59"/>
      <c r="E124" s="59"/>
      <c r="F124" s="59"/>
      <c r="G124" s="59"/>
      <c r="H124" s="59"/>
    </row>
    <row r="126" spans="5:6" ht="13.5">
      <c r="E126" s="154">
        <v>26</v>
      </c>
      <c r="F126" s="154"/>
    </row>
  </sheetData>
  <mergeCells count="32">
    <mergeCell ref="A119:B119"/>
    <mergeCell ref="A121:B121"/>
    <mergeCell ref="A123:B123"/>
    <mergeCell ref="E126:F126"/>
    <mergeCell ref="I69:I70"/>
    <mergeCell ref="J69:J70"/>
    <mergeCell ref="A115:B115"/>
    <mergeCell ref="A117:B117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:I7"/>
    <mergeCell ref="J6:J7"/>
    <mergeCell ref="E53:F53"/>
    <mergeCell ref="E63:F63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2010-06-18T08:18:06Z</cp:lastPrinted>
  <dcterms:created xsi:type="dcterms:W3CDTF">1999-07-01T01:49:41Z</dcterms:created>
  <dcterms:modified xsi:type="dcterms:W3CDTF">2010-07-13T04:51:57Z</dcterms:modified>
  <cp:category/>
  <cp:version/>
  <cp:contentType/>
  <cp:contentStatus/>
</cp:coreProperties>
</file>