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521" windowWidth="7680" windowHeight="8745" activeTab="0"/>
  </bookViews>
  <sheets>
    <sheet name="扉" sheetId="1" r:id="rId1"/>
    <sheet name="第１・２表" sheetId="2" r:id="rId2"/>
    <sheet name="第３・４表" sheetId="3" r:id="rId3"/>
    <sheet name="第５表" sheetId="4" r:id="rId4"/>
    <sheet name="第６表" sheetId="5" r:id="rId5"/>
    <sheet name="第７表" sheetId="6" r:id="rId6"/>
    <sheet name="第８表" sheetId="7" r:id="rId7"/>
    <sheet name="第９表" sheetId="8" r:id="rId8"/>
    <sheet name="第１０表" sheetId="9" r:id="rId9"/>
    <sheet name="第１１表" sheetId="10" r:id="rId10"/>
    <sheet name="第１２表" sheetId="11" r:id="rId11"/>
    <sheet name="奥書" sheetId="12" r:id="rId12"/>
  </sheets>
  <definedNames>
    <definedName name="_xlnm.Print_Area" localSheetId="1">'第１・２表'!$A$1:$T$57</definedName>
    <definedName name="_xlnm.Print_Area" localSheetId="8">'第１０表'!$A$1:$T$31</definedName>
    <definedName name="_xlnm.Print_Area" localSheetId="9">'第１１表'!$A$1:$R$153</definedName>
    <definedName name="_xlnm.Print_Area" localSheetId="10">'第１２表'!$A$1:$R$153</definedName>
    <definedName name="_xlnm.Print_Area" localSheetId="2">'第３・４表'!$A$1:$U$57</definedName>
    <definedName name="_xlnm.Print_Area" localSheetId="3">'第５表'!$A$1:$R$745</definedName>
    <definedName name="_xlnm.Print_Area" localSheetId="4">'第６表'!$A$1:$Y$150</definedName>
    <definedName name="_xlnm.Print_Area" localSheetId="5">'第７表'!$A$1:$T$154</definedName>
    <definedName name="_xlnm.Print_Area" localSheetId="6">'第８表'!$A$1:$T$158</definedName>
    <definedName name="_xlnm.Print_Area" localSheetId="7">'第９表'!$A$1:$P$156</definedName>
  </definedNames>
  <calcPr fullCalcOnLoad="1"/>
</workbook>
</file>

<file path=xl/sharedStrings.xml><?xml version="1.0" encoding="utf-8"?>
<sst xmlns="http://schemas.openxmlformats.org/spreadsheetml/2006/main" count="4290" uniqueCount="1651">
  <si>
    <r>
      <t>下坂部</t>
    </r>
    <r>
      <rPr>
        <sz val="8"/>
        <rFont val="ＭＳ Ｐ明朝"/>
        <family val="1"/>
      </rPr>
      <t>（３）</t>
    </r>
  </si>
  <si>
    <r>
      <t>名神町</t>
    </r>
    <r>
      <rPr>
        <sz val="8"/>
        <rFont val="ＭＳ Ｐ明朝"/>
        <family val="1"/>
      </rPr>
      <t>（４）</t>
    </r>
  </si>
  <si>
    <t>（２）　１丁目の一部と２丁目の全部は、中央地区　　（３）　４丁目の一部は、園田地区　　（４）　１、２丁目は立花地区</t>
  </si>
  <si>
    <t>潮江</t>
  </si>
  <si>
    <t>浜</t>
  </si>
  <si>
    <t>神崎町</t>
  </si>
  <si>
    <t>高田町</t>
  </si>
  <si>
    <t>額田町</t>
  </si>
  <si>
    <t>善法寺町</t>
  </si>
  <si>
    <t>常光寺</t>
  </si>
  <si>
    <t>今福</t>
  </si>
  <si>
    <t>梶ケ島</t>
  </si>
  <si>
    <t>杭瀬北新町</t>
  </si>
  <si>
    <t>杭瀬本町</t>
  </si>
  <si>
    <t>杭瀬寺島</t>
  </si>
  <si>
    <t>杭瀬南新町</t>
  </si>
  <si>
    <t>長洲東通</t>
  </si>
  <si>
    <t>長洲中通</t>
  </si>
  <si>
    <t>長洲本通</t>
  </si>
  <si>
    <t>長洲西通</t>
  </si>
  <si>
    <t>西川</t>
  </si>
  <si>
    <t>西長洲町</t>
  </si>
  <si>
    <t>弥生ケ丘町</t>
  </si>
  <si>
    <t>大庄総数</t>
  </si>
  <si>
    <t>浜田町</t>
  </si>
  <si>
    <t>無給家族
従業者</t>
  </si>
  <si>
    <t>派　遣・
下請従業者のみ</t>
  </si>
  <si>
    <t>-事業所・企業統計調査市集計結果報告-</t>
  </si>
  <si>
    <t>崇徳院</t>
  </si>
  <si>
    <t>蓬川町</t>
  </si>
  <si>
    <t>大庄川田町</t>
  </si>
  <si>
    <t>菜切山町</t>
  </si>
  <si>
    <t>琴浦町</t>
  </si>
  <si>
    <t>水明町</t>
  </si>
  <si>
    <t>大庄中通</t>
  </si>
  <si>
    <t>道意町</t>
  </si>
  <si>
    <t>武庫川町</t>
  </si>
  <si>
    <t>元浜町</t>
  </si>
  <si>
    <t>末広町</t>
  </si>
  <si>
    <t>大浜町</t>
  </si>
  <si>
    <t>丸島町</t>
  </si>
  <si>
    <t>扇町</t>
  </si>
  <si>
    <t>中浜町</t>
  </si>
  <si>
    <t>稲葉荘</t>
  </si>
  <si>
    <t>稲葉元町</t>
  </si>
  <si>
    <t>大庄西町</t>
  </si>
  <si>
    <t>大庄北</t>
  </si>
  <si>
    <t>大島</t>
  </si>
  <si>
    <r>
      <t>西立花町</t>
    </r>
    <r>
      <rPr>
        <sz val="8"/>
        <rFont val="ＭＳ Ｐ明朝"/>
        <family val="1"/>
      </rPr>
      <t>（５）</t>
    </r>
  </si>
  <si>
    <t>平左衛門町</t>
  </si>
  <si>
    <t>立花総数</t>
  </si>
  <si>
    <t>塚口町</t>
  </si>
  <si>
    <t>東七松町</t>
  </si>
  <si>
    <t>七松町</t>
  </si>
  <si>
    <t>南七松町</t>
  </si>
  <si>
    <r>
      <t>南塚口町</t>
    </r>
    <r>
      <rPr>
        <sz val="8"/>
        <rFont val="ＭＳ Ｐ明朝"/>
        <family val="1"/>
      </rPr>
      <t>（６）</t>
    </r>
  </si>
  <si>
    <r>
      <t>名神町</t>
    </r>
    <r>
      <rPr>
        <sz val="8"/>
        <rFont val="ＭＳ Ｐ明朝"/>
        <family val="1"/>
      </rPr>
      <t>（７）</t>
    </r>
  </si>
  <si>
    <t>大西町</t>
  </si>
  <si>
    <t>三反田町</t>
  </si>
  <si>
    <t>尾浜町</t>
  </si>
  <si>
    <t>立花町</t>
  </si>
  <si>
    <r>
      <t>水堂町</t>
    </r>
    <r>
      <rPr>
        <sz val="8"/>
        <rFont val="ＭＳ Ｐ明朝"/>
        <family val="1"/>
      </rPr>
      <t>（８）</t>
    </r>
  </si>
  <si>
    <r>
      <t>南武庫之荘</t>
    </r>
    <r>
      <rPr>
        <sz val="8"/>
        <rFont val="ＭＳ Ｐ明朝"/>
        <family val="1"/>
      </rPr>
      <t>（９）</t>
    </r>
  </si>
  <si>
    <r>
      <t>武庫之荘本町</t>
    </r>
    <r>
      <rPr>
        <sz val="8"/>
        <rFont val="ＭＳ Ｐ明朝"/>
        <family val="1"/>
      </rPr>
      <t>(10)</t>
    </r>
  </si>
  <si>
    <r>
      <t>武庫之荘東</t>
    </r>
    <r>
      <rPr>
        <sz val="8"/>
        <rFont val="ＭＳ Ｐ明朝"/>
        <family val="1"/>
      </rPr>
      <t>(11)</t>
    </r>
  </si>
  <si>
    <t>富松町</t>
  </si>
  <si>
    <t>塚口本町（12）</t>
  </si>
  <si>
    <t>（５）　１丁目の全部と２、３丁目の一部は、立花地区　　（６）　１～４丁目の全部と５、６丁目の一部は、園田地区　　（７）　３丁目は、小田地区</t>
  </si>
  <si>
    <t>（８）　４丁目の一部は、武庫地区　　（９）　１丁目、４～１２丁目は、武庫地区　　（10）　１、２丁目の全部と３丁目の一部は、武庫地区　　</t>
  </si>
  <si>
    <r>
      <t>西立花町</t>
    </r>
    <r>
      <rPr>
        <sz val="8"/>
        <rFont val="ＭＳ Ｐ明朝"/>
        <family val="1"/>
      </rPr>
      <t>(13)</t>
    </r>
  </si>
  <si>
    <t>上ノ島町</t>
  </si>
  <si>
    <t>栗山町</t>
  </si>
  <si>
    <t>（11）　１丁目は、武庫地区　　（12）　８丁目は、園田地区　　（13）　２、３丁目の一部と４、５丁目の全部は大庄地区</t>
  </si>
  <si>
    <t>武庫総数</t>
  </si>
  <si>
    <t>武庫之荘</t>
  </si>
  <si>
    <t>武庫元町</t>
  </si>
  <si>
    <t>武庫豊町</t>
  </si>
  <si>
    <t>武庫町</t>
  </si>
  <si>
    <t>西昆陽</t>
  </si>
  <si>
    <t>常松</t>
  </si>
  <si>
    <r>
      <t>水堂町</t>
    </r>
    <r>
      <rPr>
        <sz val="8"/>
        <rFont val="ＭＳ Ｐ明朝"/>
        <family val="1"/>
      </rPr>
      <t>(14)</t>
    </r>
  </si>
  <si>
    <r>
      <t>南武庫之荘</t>
    </r>
    <r>
      <rPr>
        <sz val="8"/>
        <rFont val="ＭＳ Ｐ明朝"/>
        <family val="1"/>
      </rPr>
      <t>(15)</t>
    </r>
  </si>
  <si>
    <t>１０丁目</t>
  </si>
  <si>
    <t>１１丁目</t>
  </si>
  <si>
    <t>＊事業内容不詳の事業所を含む。   Ｈ１１年 Ｈ１６年資料　兵庫県民政策部 政策局統計部（兵庫県の事業所）</t>
  </si>
  <si>
    <t>１２丁目</t>
  </si>
  <si>
    <t>武庫之荘西</t>
  </si>
  <si>
    <r>
      <t>武庫之荘本町</t>
    </r>
    <r>
      <rPr>
        <sz val="8"/>
        <rFont val="ＭＳ Ｐ明朝"/>
        <family val="1"/>
      </rPr>
      <t>(16)</t>
    </r>
  </si>
  <si>
    <r>
      <t>武庫之荘東</t>
    </r>
    <r>
      <rPr>
        <sz val="8"/>
        <rFont val="ＭＳ Ｐ明朝"/>
        <family val="1"/>
      </rPr>
      <t>(17)</t>
    </r>
  </si>
  <si>
    <t>常吉</t>
  </si>
  <si>
    <t>武庫の里</t>
  </si>
  <si>
    <t>（14）　１～３丁目の全部と４丁目の一部は、立花地区　　（15）　２、３丁目は、立花地区　　（16）　３丁目の一部は、立花地区　　（17）　２丁目は、立花地区</t>
  </si>
  <si>
    <t>園田総数</t>
  </si>
  <si>
    <t>東園田町</t>
  </si>
  <si>
    <t>戸ノ内町</t>
  </si>
  <si>
    <t>東塚口町</t>
  </si>
  <si>
    <r>
      <t>南塚口町</t>
    </r>
    <r>
      <rPr>
        <sz val="8"/>
        <rFont val="ＭＳ Ｐ明朝"/>
        <family val="1"/>
      </rPr>
      <t>(18)</t>
    </r>
  </si>
  <si>
    <t>上坂部</t>
  </si>
  <si>
    <t>若王寺</t>
  </si>
  <si>
    <t>小中島</t>
  </si>
  <si>
    <r>
      <t>下坂部</t>
    </r>
    <r>
      <rPr>
        <sz val="8"/>
        <rFont val="ＭＳ Ｐ明朝"/>
        <family val="1"/>
      </rPr>
      <t>(19)</t>
    </r>
  </si>
  <si>
    <t>田能</t>
  </si>
  <si>
    <t>椎堂</t>
  </si>
  <si>
    <t>猪名寺</t>
  </si>
  <si>
    <t>南清水</t>
  </si>
  <si>
    <t>御園</t>
  </si>
  <si>
    <t>口田中</t>
  </si>
  <si>
    <t>瓦宮</t>
  </si>
  <si>
    <t>食満</t>
  </si>
  <si>
    <r>
      <t>塚口本町</t>
    </r>
    <r>
      <rPr>
        <sz val="8"/>
        <rFont val="ＭＳ Ｐ明朝"/>
        <family val="1"/>
      </rPr>
      <t>(20)</t>
    </r>
  </si>
  <si>
    <t>（１8）　５、６丁目の一部と７、８丁目の全部は、立花地区　　（19）　１～３丁目の全部と４丁目の一部は、小田地区　　（20）　１～７丁目は、立花地区</t>
  </si>
  <si>
    <t>ニット製外衣・シャツ製造業</t>
  </si>
  <si>
    <t>造作材・合板・建築用組立材料製造業</t>
  </si>
  <si>
    <t>印刷・同関連業</t>
  </si>
  <si>
    <t>印刷業</t>
  </si>
  <si>
    <t>製本業、印刷物加工業</t>
  </si>
  <si>
    <t>下着類製造業</t>
  </si>
  <si>
    <t>和装製品・足袋製造業</t>
  </si>
  <si>
    <t>その他の繊維製品製造業</t>
  </si>
  <si>
    <t>製材業、木製品製造業</t>
  </si>
  <si>
    <t>木製容器製造業（竹、とうを含む）</t>
  </si>
  <si>
    <t>家具製造業</t>
  </si>
  <si>
    <t>宗教用具製造業</t>
  </si>
  <si>
    <t>建具製造業</t>
  </si>
  <si>
    <t>その他の家具・装備品製造業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</si>
  <si>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</si>
  <si>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</si>
  <si>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</si>
  <si>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</si>
  <si>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</si>
  <si>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</si>
  <si>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新聞業</t>
  </si>
  <si>
    <t>出版業</t>
  </si>
  <si>
    <t>製版業</t>
  </si>
  <si>
    <t>印刷関連サービス業</t>
  </si>
  <si>
    <t>化学肥料製造業</t>
  </si>
  <si>
    <t>無機化学工業製品製造業</t>
  </si>
  <si>
    <t>有機化学工業製品製造業</t>
  </si>
  <si>
    <t>化学繊維製造業</t>
  </si>
  <si>
    <t>医薬品製造業</t>
  </si>
  <si>
    <t>酒場、ビヤホール</t>
  </si>
  <si>
    <t>製鋼・製鋼圧延業</t>
  </si>
  <si>
    <t>鶴町</t>
  </si>
  <si>
    <t>その他の化学工業</t>
  </si>
  <si>
    <t>石油精製業</t>
  </si>
  <si>
    <t>コークス製造業</t>
  </si>
  <si>
    <t>石油製品・石炭製品製造業</t>
  </si>
  <si>
    <t>ゴム製品製造業</t>
  </si>
  <si>
    <t>なめし革・同製品・毛皮製造業</t>
  </si>
  <si>
    <t>鉄鋼業</t>
  </si>
  <si>
    <t>非鉄金属製造業</t>
  </si>
  <si>
    <t>金属製品製造業</t>
  </si>
  <si>
    <t>一般機械器具製造業</t>
  </si>
  <si>
    <t>電気機械器具製造業</t>
  </si>
  <si>
    <t>精密機械器具製造業</t>
  </si>
  <si>
    <t>その他の情報処理・提供サービス業</t>
  </si>
  <si>
    <t>インターネット付随サービス業</t>
  </si>
  <si>
    <t>映像・音声・文字情報制作業</t>
  </si>
  <si>
    <t>映像情報制作・配給業</t>
  </si>
  <si>
    <t>音声情報制作業</t>
  </si>
  <si>
    <t>その他の映像・音声・文字情報制作に附帯するサービス業</t>
  </si>
  <si>
    <t>運輸業</t>
  </si>
  <si>
    <t>一般乗合旅客自動車運送業</t>
  </si>
  <si>
    <t>その他の道路旅客運送業</t>
  </si>
  <si>
    <t>その他の道路貨物運送業</t>
  </si>
  <si>
    <t>外航海運業</t>
  </si>
  <si>
    <t>航空運送業</t>
  </si>
  <si>
    <t>航空機使用業（航空運送業を除く）</t>
  </si>
  <si>
    <t>倉庫業（冷蔵倉庫業を除く）</t>
  </si>
  <si>
    <t>こん包業</t>
  </si>
  <si>
    <t>その他の各種商品卸売業</t>
  </si>
  <si>
    <t>米穀類卸売業</t>
  </si>
  <si>
    <t>その他の農畜産物・水産物卸売業</t>
  </si>
  <si>
    <t>武器製造業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</si>
  <si>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</si>
  <si>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</si>
  <si>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</si>
  <si>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</si>
  <si>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</si>
  <si>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</si>
  <si>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</si>
  <si>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</si>
  <si>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倉庫業</t>
  </si>
  <si>
    <t>運輸に附帯するサービス業</t>
  </si>
  <si>
    <t>林業</t>
  </si>
  <si>
    <t>鉱業</t>
  </si>
  <si>
    <t>地区別事業所数及び従業者数（続き）</t>
  </si>
  <si>
    <t>各種商品卸売業</t>
  </si>
  <si>
    <t>繊維・衣服等卸売業</t>
  </si>
  <si>
    <t>飲食料品卸売業</t>
  </si>
  <si>
    <t>機械器具卸売業</t>
  </si>
  <si>
    <t>その他の卸売業</t>
  </si>
  <si>
    <t>織物・衣服・身の回り品小売業</t>
  </si>
  <si>
    <t>飲食料品小売業</t>
  </si>
  <si>
    <t>自動車・自転車小売業</t>
  </si>
  <si>
    <t>その他の小売業</t>
  </si>
  <si>
    <t>一般飲食店</t>
  </si>
  <si>
    <t>会　　社　　以　　外　　の　　法　　人</t>
  </si>
  <si>
    <t>不動産業</t>
  </si>
  <si>
    <t>不動産取引業</t>
  </si>
  <si>
    <t>駐車場業</t>
  </si>
  <si>
    <t>その他の生活関連サービス業</t>
  </si>
  <si>
    <t>自動車整備業</t>
  </si>
  <si>
    <t>物品賃貸業</t>
  </si>
  <si>
    <t>放送業</t>
  </si>
  <si>
    <t>広告業</t>
  </si>
  <si>
    <t>協同組合（他に分類されないもの）</t>
  </si>
  <si>
    <t>その他の事業サービス業</t>
  </si>
  <si>
    <t>廃棄物処理業</t>
  </si>
  <si>
    <t>医療業</t>
  </si>
  <si>
    <t>保健衛生</t>
  </si>
  <si>
    <t>宗教</t>
  </si>
  <si>
    <t>Ａ～Ｃ</t>
  </si>
  <si>
    <t>Ａ</t>
  </si>
  <si>
    <t>01</t>
  </si>
  <si>
    <t>Ｂ　　</t>
  </si>
  <si>
    <t>林業</t>
  </si>
  <si>
    <t>02　</t>
  </si>
  <si>
    <t>Ｃ</t>
  </si>
  <si>
    <t>漁業</t>
  </si>
  <si>
    <t>03</t>
  </si>
  <si>
    <t>04</t>
  </si>
  <si>
    <t>Ｄ～Ｑ</t>
  </si>
  <si>
    <t>Ｄ　</t>
  </si>
  <si>
    <t xml:space="preserve">05 </t>
  </si>
  <si>
    <t>Ｅ</t>
  </si>
  <si>
    <t>06</t>
  </si>
  <si>
    <t>07</t>
  </si>
  <si>
    <t>08</t>
  </si>
  <si>
    <t>Ｆ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</si>
  <si>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</si>
  <si>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</si>
  <si>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</si>
  <si>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</si>
  <si>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</si>
  <si>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</si>
  <si>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</si>
  <si>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</si>
  <si>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</si>
  <si>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</si>
  <si>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</si>
  <si>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</si>
  <si>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</si>
  <si>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</si>
  <si>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</si>
  <si>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</si>
  <si>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</si>
  <si>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</si>
  <si>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</si>
  <si>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</si>
  <si>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</si>
  <si>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</si>
  <si>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Ｇ</t>
  </si>
  <si>
    <t>Ｍ</t>
  </si>
  <si>
    <t>70</t>
  </si>
  <si>
    <t>72</t>
  </si>
  <si>
    <t>73</t>
  </si>
  <si>
    <t>74</t>
  </si>
  <si>
    <t>75</t>
  </si>
  <si>
    <t>76</t>
  </si>
  <si>
    <t>77</t>
  </si>
  <si>
    <t>Ｐ</t>
  </si>
  <si>
    <t>78</t>
  </si>
  <si>
    <t>79</t>
  </si>
  <si>
    <t>Ｑ</t>
  </si>
  <si>
    <t>80</t>
  </si>
  <si>
    <t>82</t>
  </si>
  <si>
    <t>83</t>
  </si>
  <si>
    <t>86</t>
  </si>
  <si>
    <t>87</t>
  </si>
  <si>
    <t>88</t>
  </si>
  <si>
    <t>90</t>
  </si>
  <si>
    <t>92</t>
  </si>
  <si>
    <t>93</t>
  </si>
  <si>
    <t>Ｒ</t>
  </si>
  <si>
    <t>95</t>
  </si>
  <si>
    <t>96</t>
  </si>
  <si>
    <t>22</t>
  </si>
  <si>
    <t>23</t>
  </si>
  <si>
    <t>Ｃ</t>
  </si>
  <si>
    <t>漁業</t>
  </si>
  <si>
    <t>Ｄ～Ｑ</t>
  </si>
  <si>
    <t>Ｅ</t>
  </si>
  <si>
    <t>Ｆ</t>
  </si>
  <si>
    <t>Ｇ</t>
  </si>
  <si>
    <t>Ｈ</t>
  </si>
  <si>
    <t>I</t>
  </si>
  <si>
    <t>Ｋ</t>
  </si>
  <si>
    <t>Ｌ</t>
  </si>
  <si>
    <t>Ｍ</t>
  </si>
  <si>
    <t>Ｎ　</t>
  </si>
  <si>
    <t>Ｏ</t>
  </si>
  <si>
    <t>Ｑ</t>
  </si>
  <si>
    <t>他に分類されないその他の小売業</t>
  </si>
  <si>
    <t>銀行業</t>
  </si>
  <si>
    <t>銀行（中央銀行を除く）</t>
  </si>
  <si>
    <t>協同組織金融業</t>
  </si>
  <si>
    <t>中小企業等金融業</t>
  </si>
  <si>
    <t>農林水産金融業</t>
  </si>
  <si>
    <t>政府関係金融機関</t>
  </si>
  <si>
    <t>政治・経済・文化団体</t>
  </si>
  <si>
    <t>その他のサービス業</t>
  </si>
  <si>
    <t>国家公務</t>
  </si>
  <si>
    <t>地方公務</t>
  </si>
  <si>
    <t>総合工事業</t>
  </si>
  <si>
    <t>０～４人</t>
  </si>
  <si>
    <t>常用雇用者数</t>
  </si>
  <si>
    <t>１００人以上</t>
  </si>
  <si>
    <t>産　　業　　（　　大　　分　　類　　）</t>
  </si>
  <si>
    <t>規模別企業数及び企業常用雇用者数</t>
  </si>
  <si>
    <t>第１０表　　　企業産業（大分類）、企業常用雇用者</t>
  </si>
  <si>
    <t>野菜缶詰・果実缶詰・
農産保存食料品製造業</t>
  </si>
  <si>
    <t>その他の衣服・繊維製
身の回り品製造業</t>
  </si>
  <si>
    <t>装身具・装飾品・ボタン・同関連品
製造業（貴金属・宝石製を除く）</t>
  </si>
  <si>
    <t>他に分類されない飲食料品小売業</t>
  </si>
  <si>
    <t>事業協同組合
（他に分類されないもの）</t>
  </si>
  <si>
    <t>他に分類されないその他の製造業</t>
  </si>
  <si>
    <t>電気・ガス・熱供給・水道業</t>
  </si>
  <si>
    <t>上水道業</t>
  </si>
  <si>
    <t>工業用水道業</t>
  </si>
  <si>
    <t>通信業</t>
  </si>
  <si>
    <t>信書送達業</t>
  </si>
  <si>
    <t>固定電気通信業</t>
  </si>
  <si>
    <t>移動電気通信業</t>
  </si>
  <si>
    <t>情報サービス業</t>
  </si>
  <si>
    <t>商品検査業</t>
  </si>
  <si>
    <t>計量証明業</t>
  </si>
  <si>
    <t>建物サービス業</t>
  </si>
  <si>
    <t>民営職業紹介業</t>
  </si>
  <si>
    <t>警備業</t>
  </si>
  <si>
    <t>労働者派遣業</t>
  </si>
  <si>
    <t>一般廃棄物処理業</t>
  </si>
  <si>
    <t>産業廃棄物処理業</t>
  </si>
  <si>
    <t>その他の廃棄物処理業</t>
  </si>
  <si>
    <t>病院</t>
  </si>
  <si>
    <t>一般診療所</t>
  </si>
  <si>
    <t>歯科診療所</t>
  </si>
  <si>
    <t>助産所</t>
  </si>
  <si>
    <t>療術業</t>
  </si>
  <si>
    <t>歯科技工所</t>
  </si>
  <si>
    <t>保健所</t>
  </si>
  <si>
    <t>健康相談施設</t>
  </si>
  <si>
    <t>その他の保健衛生</t>
  </si>
  <si>
    <t>社会保険事業団体</t>
  </si>
  <si>
    <t>福祉事務所</t>
  </si>
  <si>
    <t>保育所</t>
  </si>
  <si>
    <t>その他の児童福祉事業</t>
  </si>
  <si>
    <t>更生保護事業</t>
  </si>
  <si>
    <t>小学校</t>
  </si>
  <si>
    <t>中学校</t>
  </si>
  <si>
    <t>高等教育機関</t>
  </si>
  <si>
    <t>幼稚園</t>
  </si>
  <si>
    <t>専修学校、各種学校</t>
  </si>
  <si>
    <t>公民館</t>
  </si>
  <si>
    <t>図書館</t>
  </si>
  <si>
    <t>博物館、美術館</t>
  </si>
  <si>
    <t>動物園、植物園、水族館</t>
  </si>
  <si>
    <t>その他の社会教育</t>
  </si>
  <si>
    <t>自然科学研究所</t>
  </si>
  <si>
    <t>人文・社会科学研究所</t>
  </si>
  <si>
    <t>神道系宗教</t>
  </si>
  <si>
    <t>仏教系宗教</t>
  </si>
  <si>
    <t>その他の宗教</t>
  </si>
  <si>
    <t>経済団体</t>
  </si>
  <si>
    <t>労働団体</t>
  </si>
  <si>
    <t>学術・文化団体</t>
  </si>
  <si>
    <t>政治団体</t>
  </si>
  <si>
    <t>他に分類されないサービス業</t>
  </si>
  <si>
    <t>立法機関</t>
  </si>
  <si>
    <t>司法機関</t>
  </si>
  <si>
    <t>33</t>
  </si>
  <si>
    <t>34</t>
  </si>
  <si>
    <t>35</t>
  </si>
  <si>
    <t>36</t>
  </si>
  <si>
    <t>Ｈ</t>
  </si>
  <si>
    <t>37</t>
  </si>
  <si>
    <t>38</t>
  </si>
  <si>
    <t>39</t>
  </si>
  <si>
    <t>40</t>
  </si>
  <si>
    <t>41</t>
  </si>
  <si>
    <t>I</t>
  </si>
  <si>
    <t>42</t>
  </si>
  <si>
    <t>43</t>
  </si>
  <si>
    <t>44</t>
  </si>
  <si>
    <t>45</t>
  </si>
  <si>
    <t>46</t>
  </si>
  <si>
    <t>47</t>
  </si>
  <si>
    <t>48</t>
  </si>
  <si>
    <t>Ｊ</t>
  </si>
  <si>
    <t>49</t>
  </si>
  <si>
    <t>50</t>
  </si>
  <si>
    <t>51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</si>
  <si>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</si>
  <si>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</si>
  <si>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</si>
  <si>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</si>
  <si>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</si>
  <si>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</si>
  <si>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</si>
  <si>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</si>
  <si>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</si>
  <si>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</si>
  <si>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</si>
  <si>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</si>
  <si>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</si>
  <si>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</si>
  <si>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</si>
  <si>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行政機関</t>
  </si>
  <si>
    <t>都道府県機関</t>
  </si>
  <si>
    <t>市町村機関</t>
  </si>
  <si>
    <t>代理商、仲立業</t>
  </si>
  <si>
    <t>他に分類されないその他の卸売業</t>
  </si>
  <si>
    <t>百貨店、総合スーパー</t>
  </si>
  <si>
    <t>家具・じゅう器・機械器具小売業</t>
  </si>
  <si>
    <t>機械器具小売業</t>
  </si>
  <si>
    <t>Ｈ</t>
  </si>
  <si>
    <t>第６表　　　産業（中分類）、従業者</t>
  </si>
  <si>
    <t>従業者数</t>
  </si>
  <si>
    <t>町 （丁） 別</t>
  </si>
  <si>
    <t>全　　　　市</t>
  </si>
  <si>
    <t>中央総数</t>
  </si>
  <si>
    <t>北大物町</t>
  </si>
  <si>
    <r>
      <t>東大物町</t>
    </r>
    <r>
      <rPr>
        <sz val="8"/>
        <rFont val="ＭＳ Ｐ明朝"/>
        <family val="1"/>
      </rPr>
      <t>（１）</t>
    </r>
  </si>
  <si>
    <t>１丁目</t>
  </si>
  <si>
    <t>２丁目</t>
  </si>
  <si>
    <t>西大物町</t>
  </si>
  <si>
    <r>
      <t>大物町</t>
    </r>
    <r>
      <rPr>
        <sz val="8"/>
        <rFont val="ＭＳ Ｐ明朝"/>
        <family val="1"/>
      </rPr>
      <t>（１）</t>
    </r>
  </si>
  <si>
    <t>北城内</t>
  </si>
  <si>
    <t>航空機・同附属品製造業</t>
  </si>
  <si>
    <t>その他の輸送用機械器具製造業</t>
  </si>
  <si>
    <t>測量機械器具製造業</t>
  </si>
  <si>
    <t>医療用機械器具・医療用品製造業</t>
  </si>
  <si>
    <t>理化学機械器具製造業</t>
  </si>
  <si>
    <t>光学機械器具・レンズ製造業</t>
  </si>
  <si>
    <t>眼鏡製造業（枠を含む）</t>
  </si>
  <si>
    <t>楽器製造業</t>
  </si>
  <si>
    <t>運動用具製造業</t>
  </si>
  <si>
    <t>がん具製造業</t>
  </si>
  <si>
    <t>漆器製造業</t>
  </si>
  <si>
    <t>貸金業、投資業等非預金信用機関</t>
  </si>
  <si>
    <t>貸金業</t>
  </si>
  <si>
    <t>不動産賃貸業・管理業</t>
  </si>
  <si>
    <t>不動産賃貸業（貸家業、貸間業を除く）</t>
  </si>
  <si>
    <t>飲食店、宿泊業</t>
  </si>
  <si>
    <t>畳・傘等生活雑貨製品製造業</t>
  </si>
  <si>
    <t>下水道業</t>
  </si>
  <si>
    <t>一般乗用旅客自動車運送業</t>
  </si>
  <si>
    <t>一般貸切旅客自動車運送業</t>
  </si>
  <si>
    <t>一般貨物自動車運送業</t>
  </si>
  <si>
    <t>呉服・服地・寝具小売業</t>
  </si>
  <si>
    <t>郵便貯金・為替・振替業務取扱機関</t>
  </si>
  <si>
    <t>質屋</t>
  </si>
  <si>
    <t>クレジットカード業、割賦金融業</t>
  </si>
  <si>
    <t>補助的金融業、金融附帯業</t>
  </si>
  <si>
    <t>証券業、商品先物取引業</t>
  </si>
  <si>
    <t>証券業</t>
  </si>
  <si>
    <t>証券業類似業</t>
  </si>
  <si>
    <t>商品先物取引業、商品投資業</t>
  </si>
  <si>
    <t>生命保険業</t>
  </si>
  <si>
    <t>損害保険業</t>
  </si>
  <si>
    <t>事業所数、従業者数（民営の事業所）（続き）</t>
  </si>
  <si>
    <t>共済事業</t>
  </si>
  <si>
    <t>保険媒介代理業</t>
  </si>
  <si>
    <t>対13年
増加率
（％）</t>
  </si>
  <si>
    <t>対16年
増加率
（％）</t>
  </si>
  <si>
    <t>全　　　　事　　　　　業　　　　所</t>
  </si>
  <si>
    <t>地区別事業所数及び従業者数（全事業所）</t>
  </si>
  <si>
    <t>う　　　　　ち　　　　　民　　　　　営　　　　　の　　　　　事　　　　　業　　　　　所</t>
  </si>
  <si>
    <t>平成１３年
（１０月１日）</t>
  </si>
  <si>
    <t>平成１８年
（１０月１日）</t>
  </si>
  <si>
    <t>男女別従業者数（全事業所及び民営の事業所）</t>
  </si>
  <si>
    <t>第１表　　産業（大分類）、年次別事業所数及び</t>
  </si>
  <si>
    <t>１　事　業　所　当　た　り　従　業　者　数</t>
  </si>
  <si>
    <t>平成１６年
（６月１日）</t>
  </si>
  <si>
    <t>（平成１８年１０月１日）</t>
  </si>
  <si>
    <t>農林漁業</t>
  </si>
  <si>
    <t>水産養殖業</t>
  </si>
  <si>
    <t>非農林漁業</t>
  </si>
  <si>
    <t>鉱業</t>
  </si>
  <si>
    <t>建設業</t>
  </si>
  <si>
    <t>舗装工事業</t>
  </si>
  <si>
    <t>木造建築工事業</t>
  </si>
  <si>
    <t>建築リフォーム工事業</t>
  </si>
  <si>
    <t>職別工事業</t>
  </si>
  <si>
    <t>大工工事業</t>
  </si>
  <si>
    <t>とび・土工・コンクリート工事業</t>
  </si>
  <si>
    <t>鉄骨・鉄筋工事業</t>
  </si>
  <si>
    <t>（注）　開設時期不詳の事業所を含まない。</t>
  </si>
  <si>
    <r>
      <t>第８表　　　産業（中分類）、事業所の開設時期別</t>
    </r>
    <r>
      <rPr>
        <b/>
        <sz val="10"/>
        <rFont val="ＭＳ Ｐ明朝"/>
        <family val="1"/>
      </rPr>
      <t>（注）</t>
    </r>
  </si>
  <si>
    <t>石工・れんが・タイル・ブロック工事業</t>
  </si>
  <si>
    <t>左官工事業</t>
  </si>
  <si>
    <t>板金・金物工事業</t>
  </si>
  <si>
    <t>塗装工事業</t>
  </si>
  <si>
    <t>床工事業</t>
  </si>
  <si>
    <t>内装工事業</t>
  </si>
  <si>
    <t>その他の職別工事業</t>
  </si>
  <si>
    <t>設備工事業</t>
  </si>
  <si>
    <t>電気通信・信号装置工事業</t>
  </si>
  <si>
    <t>機械器具設置工事業</t>
  </si>
  <si>
    <t>その他の設備工事業</t>
  </si>
  <si>
    <t>動植物油脂製造業</t>
  </si>
  <si>
    <t>製氷業</t>
  </si>
  <si>
    <t>飼料・有機質肥料製造業</t>
  </si>
  <si>
    <t>製糸業</t>
  </si>
  <si>
    <t>織物業</t>
  </si>
  <si>
    <t>織物製（不織布製及びレース製を含む）外衣・シャツ製造業（和式を除く）</t>
  </si>
  <si>
    <t>土木工事業（舗装工事業を除く）</t>
  </si>
  <si>
    <t>建築工事業（木造建築工事業を除く）</t>
  </si>
  <si>
    <t>管工事業（さく井工事業を除く）</t>
  </si>
  <si>
    <t>保険サービス業</t>
  </si>
  <si>
    <t>建物売買業、土地売買業</t>
  </si>
  <si>
    <t>不動産代理業・仲介業</t>
  </si>
  <si>
    <t>貸家業、貸間業</t>
  </si>
  <si>
    <t>不動産管理業</t>
  </si>
  <si>
    <t>普通洗濯業</t>
  </si>
  <si>
    <t>リネンサプライ業</t>
  </si>
  <si>
    <t>理容業</t>
  </si>
  <si>
    <t>美容業</t>
  </si>
  <si>
    <t>公衆浴場業</t>
  </si>
  <si>
    <t>特殊浴場業</t>
  </si>
  <si>
    <t>写真業</t>
  </si>
  <si>
    <t>衣服裁縫修理業</t>
  </si>
  <si>
    <t>物品預り業</t>
  </si>
  <si>
    <t>火葬・墓地管理業</t>
  </si>
  <si>
    <t>葬儀業</t>
  </si>
  <si>
    <t>舗装材料製造業</t>
  </si>
  <si>
    <t>その他の石油製品・石炭製品製造業</t>
  </si>
  <si>
    <t>工業用プラスチック製品製造業</t>
  </si>
  <si>
    <t>発泡・強化プラスチック製品製造業</t>
  </si>
  <si>
    <t>その他のプラスチック製品製造業</t>
  </si>
  <si>
    <t>タイヤ・チューブ製造業</t>
  </si>
  <si>
    <t>その他のゴム製品製造業</t>
  </si>
  <si>
    <t>なめし革製造業</t>
  </si>
  <si>
    <t>革製履物製造業</t>
  </si>
  <si>
    <t>革製手袋製造業</t>
  </si>
  <si>
    <t>かばん製造業</t>
  </si>
  <si>
    <t>袋物製造業</t>
  </si>
  <si>
    <t>東御園町</t>
  </si>
  <si>
    <t>毛皮製造業</t>
  </si>
  <si>
    <t>その他のなめし革製品製造業</t>
  </si>
  <si>
    <t>窯業・土石製品製造業</t>
  </si>
  <si>
    <t>ガラス・同製品製造業</t>
  </si>
  <si>
    <t>陶磁器・同関連製品製造業</t>
  </si>
  <si>
    <t>耐火物製造業</t>
  </si>
  <si>
    <t>炭素・黒鉛製品製造業</t>
  </si>
  <si>
    <t>骨材・石工品等製造業</t>
  </si>
  <si>
    <t>その他の窯業・土石製品製造業</t>
  </si>
  <si>
    <t>表面処理鋼材製造業</t>
  </si>
  <si>
    <t>その他の鉄鋼業</t>
  </si>
  <si>
    <t>電線・ケーブル製造業</t>
  </si>
  <si>
    <t>その他の非鉄金属製造業</t>
  </si>
  <si>
    <t>洋食器・刃物・手道具・金物類製造業</t>
  </si>
  <si>
    <t>暖房装置・配管工事用附属品製造業</t>
  </si>
  <si>
    <t>常　用
雇用者</t>
  </si>
  <si>
    <t>金属素形材製品製造業</t>
  </si>
  <si>
    <t>その他の金属製品製造業</t>
  </si>
  <si>
    <t>ボイラ・原動機製造業</t>
  </si>
  <si>
    <t>金属加工機械製造業</t>
  </si>
  <si>
    <t>繊維機械製造業</t>
  </si>
  <si>
    <t>民生用電気機械器具製造業</t>
  </si>
  <si>
    <t>電球・電気照明器具製造業</t>
  </si>
  <si>
    <t>電子計算機・同附属装置製造業</t>
  </si>
  <si>
    <t>電子応用装置製造業</t>
  </si>
  <si>
    <t>電気計測器製造業</t>
  </si>
  <si>
    <t>電子部品・デバイス製造業</t>
  </si>
  <si>
    <t>その他の電気機械器具製造業</t>
  </si>
  <si>
    <t>輸送用機械器具製造業</t>
  </si>
  <si>
    <t>自動車・同附属品製造業</t>
  </si>
  <si>
    <t>船舶製造・修理業、舶用機関製造業</t>
  </si>
  <si>
    <t>公共放送業（有線放送業を除く）</t>
  </si>
  <si>
    <t>民間放送業（有線放送業を除く）</t>
  </si>
  <si>
    <t>有線放送業</t>
  </si>
  <si>
    <t>ソフトウェア業</t>
  </si>
  <si>
    <t>情報処理サービス業</t>
  </si>
  <si>
    <t>情報提供サービス業</t>
  </si>
  <si>
    <t>ニュース供給業</t>
  </si>
  <si>
    <t>広告代理業</t>
  </si>
  <si>
    <t>その他の広告業</t>
  </si>
  <si>
    <t>情報通信機械器具製造業</t>
  </si>
  <si>
    <t>平 成 ６ 年 以 前</t>
  </si>
  <si>
    <t>１４ ～ １６ 年</t>
  </si>
  <si>
    <t>１７ ・ １８ 年</t>
  </si>
  <si>
    <t xml:space="preserve">７ ～ </t>
  </si>
  <si>
    <t>１３ 年</t>
  </si>
  <si>
    <t>・</t>
  </si>
  <si>
    <t>産　　業　　（　　小　　分　　類　　）</t>
  </si>
  <si>
    <t>３００万円以上</t>
  </si>
  <si>
    <t>１０００万円未満</t>
  </si>
  <si>
    <t>企業数及び企業常用雇用者数</t>
  </si>
  <si>
    <t>企 業 数</t>
  </si>
  <si>
    <t>企業数</t>
  </si>
  <si>
    <t>鉄道車両・同部分品製造業</t>
  </si>
  <si>
    <t>時計・同部分品製造業</t>
  </si>
  <si>
    <t>その他の製造業</t>
  </si>
  <si>
    <t>貴金属・宝石製品製造業</t>
  </si>
  <si>
    <t>ゴムベルト・ゴムホース・工業用ゴム製品製造業</t>
  </si>
  <si>
    <t>工業用革製品製造業（手袋を除く）</t>
  </si>
  <si>
    <t>革製履物用材料・同附属品製造業</t>
  </si>
  <si>
    <t>セメント・同製品製造業</t>
  </si>
  <si>
    <t>研磨材・同製品製造業</t>
  </si>
  <si>
    <t>製鉄業</t>
  </si>
  <si>
    <t>鉄素形材製造業</t>
  </si>
  <si>
    <t>非鉄金属第１次精錬・精鉄業</t>
  </si>
  <si>
    <t>非鉄金属素形材製造業</t>
  </si>
  <si>
    <t>金属線製品製造業（ねじ類を除く）</t>
  </si>
  <si>
    <t>建設機械・鉱山機械製造業</t>
  </si>
  <si>
    <t>特殊産業用機械製造業</t>
  </si>
  <si>
    <t>一般産業用機械・装置製造業</t>
  </si>
  <si>
    <t>その他の機械・同部分品製造業</t>
  </si>
  <si>
    <t>中央銀行</t>
  </si>
  <si>
    <t>特定貨物自動車運送業</t>
  </si>
  <si>
    <t>貨物軽自動車運送業</t>
  </si>
  <si>
    <t>集配利用運送業</t>
  </si>
  <si>
    <t>沿海海運業</t>
  </si>
  <si>
    <t>内陸水運業</t>
  </si>
  <si>
    <t>船舶貸渡業</t>
  </si>
  <si>
    <t>航空運輸業</t>
  </si>
  <si>
    <t>冷蔵倉庫業</t>
  </si>
  <si>
    <t>旅行業</t>
  </si>
  <si>
    <t>港湾運送業</t>
  </si>
  <si>
    <t>運送代理店</t>
  </si>
  <si>
    <t>運輸施設提供業</t>
  </si>
  <si>
    <t>その他の運輸に附帯するサービス業</t>
  </si>
  <si>
    <t>電気通信に附帯するサービス業</t>
  </si>
  <si>
    <t>野菜・果実卸売業</t>
  </si>
  <si>
    <t>食肉卸売業</t>
  </si>
  <si>
    <t>生鮮魚介卸売業</t>
  </si>
  <si>
    <t>事　　　　　　業　　　　　　所　　　　　　数</t>
  </si>
  <si>
    <t>従　　　　　　業　　　　　　者　　　　　　数</t>
  </si>
  <si>
    <t>中　　　　　央</t>
  </si>
  <si>
    <t>小　　　　　田</t>
  </si>
  <si>
    <t>大　　　　　庄</t>
  </si>
  <si>
    <t>立　　　　　花</t>
  </si>
  <si>
    <t>武　　　　　庫</t>
  </si>
  <si>
    <t>園　　　　　田</t>
  </si>
  <si>
    <t>食料・飲料卸売業</t>
  </si>
  <si>
    <t>第４表　　産業（大分類）、経営組織別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</si>
  <si>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</si>
  <si>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</si>
  <si>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</si>
  <si>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</si>
  <si>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</si>
  <si>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</si>
  <si>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</si>
  <si>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</si>
  <si>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</si>
  <si>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</si>
  <si>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各種商品小売業</t>
  </si>
  <si>
    <t>事業所数</t>
  </si>
  <si>
    <t>従業者数</t>
  </si>
  <si>
    <t>Ａ～Ｃ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</si>
  <si>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</si>
  <si>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</si>
  <si>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</si>
  <si>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</si>
  <si>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</si>
  <si>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</si>
  <si>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</si>
  <si>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</si>
  <si>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</si>
  <si>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</si>
  <si>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農　林　漁　業</t>
  </si>
  <si>
    <t>鉱　　　 業</t>
  </si>
  <si>
    <t>製　造　業</t>
  </si>
  <si>
    <t>電気・ガス・熱供給・水道業</t>
  </si>
  <si>
    <t>金融・保険業</t>
  </si>
  <si>
    <t>サービス業</t>
  </si>
  <si>
    <t>建　設　業</t>
  </si>
  <si>
    <t>総数</t>
  </si>
  <si>
    <t>総　　　　　数</t>
  </si>
  <si>
    <t>中央</t>
  </si>
  <si>
    <t>小田</t>
  </si>
  <si>
    <t>大庄</t>
  </si>
  <si>
    <t>立花</t>
  </si>
  <si>
    <t>産　業　（　大　分　類　）</t>
  </si>
  <si>
    <t>武庫</t>
  </si>
  <si>
    <t>園田</t>
  </si>
  <si>
    <t>中　央</t>
  </si>
  <si>
    <t>小　田</t>
  </si>
  <si>
    <t>大　庄</t>
  </si>
  <si>
    <t>立　花</t>
  </si>
  <si>
    <t>武　庫</t>
  </si>
  <si>
    <t>園　田</t>
  </si>
  <si>
    <t>第２表　　産業（大分類）、</t>
  </si>
  <si>
    <t>男</t>
  </si>
  <si>
    <t>女</t>
  </si>
  <si>
    <t>総　　　　　　　　　　数</t>
  </si>
  <si>
    <t>従　　業　　者　　数</t>
  </si>
  <si>
    <t>個　　　　　人</t>
  </si>
  <si>
    <t>法　　　　　人</t>
  </si>
  <si>
    <t>う　ち　会　社</t>
  </si>
  <si>
    <t>法人でない団体</t>
  </si>
  <si>
    <t>民　　　　　　　　　　　　　　　　　　　　　　　　　　　　　　　　　　　営</t>
  </si>
  <si>
    <t>公　　　　　営</t>
  </si>
  <si>
    <t>個人業主</t>
  </si>
  <si>
    <t>個　　　　　　　　　　　　　　　　　　　　人</t>
  </si>
  <si>
    <t>従　　　　業　　　　者　　　　数</t>
  </si>
  <si>
    <t>総　　　数</t>
  </si>
  <si>
    <t>産　　業　　（　　中　　分　　類　　）</t>
  </si>
  <si>
    <t>製造業</t>
  </si>
  <si>
    <t>食料品製造業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</si>
  <si>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</si>
  <si>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</si>
  <si>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</si>
  <si>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</si>
  <si>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</si>
  <si>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化学工業</t>
  </si>
  <si>
    <t>一般食堂</t>
  </si>
  <si>
    <t>その他の食堂、レストラン</t>
  </si>
  <si>
    <t>そば、うどん店</t>
  </si>
  <si>
    <t>ハンバーガー店</t>
  </si>
  <si>
    <t>お好み焼き店</t>
  </si>
  <si>
    <t>他に分類されない一般飲食店</t>
  </si>
  <si>
    <t>遊興飲食店</t>
  </si>
  <si>
    <t>宿泊業</t>
  </si>
  <si>
    <t>旅館、ホテル</t>
  </si>
  <si>
    <t>会社・団体の宿泊所</t>
  </si>
  <si>
    <t>他に分類されない宿泊業</t>
  </si>
  <si>
    <t>医療、福祉</t>
  </si>
  <si>
    <t>看護業</t>
  </si>
  <si>
    <t>その他の医療に附帯するサービス業</t>
  </si>
  <si>
    <t>社会保険・社会福祉・介護事業</t>
  </si>
  <si>
    <t>特別養護老人ホーム</t>
  </si>
  <si>
    <t>介護老人保健施設</t>
  </si>
  <si>
    <t>有料老人ホーム</t>
  </si>
  <si>
    <t>その他の老人福祉・介護事業</t>
  </si>
  <si>
    <t>障害者福祉事業</t>
  </si>
  <si>
    <t>訪問介護事業</t>
  </si>
  <si>
    <t>教育、学習支援業</t>
  </si>
  <si>
    <t>学校教育</t>
  </si>
  <si>
    <t>高等学校、中等教育学校</t>
  </si>
  <si>
    <t>その他の教育、学習支援業</t>
  </si>
  <si>
    <t>職業・教育支援施設</t>
  </si>
  <si>
    <t>学習塾</t>
  </si>
  <si>
    <t>音楽教授業</t>
  </si>
  <si>
    <t>書道教授業</t>
  </si>
  <si>
    <t>生花・茶道教授業</t>
  </si>
  <si>
    <t>そろばん教授業</t>
  </si>
  <si>
    <t>外国語会話教授業</t>
  </si>
  <si>
    <t>その他の教養・技能教授業</t>
  </si>
  <si>
    <t>他に分類されない教育、学習支援業</t>
  </si>
  <si>
    <t>郵便局（別掲を除く）</t>
  </si>
  <si>
    <t>郵便局</t>
  </si>
  <si>
    <t>郵便局受託業</t>
  </si>
  <si>
    <t>農林水産業協同組合</t>
  </si>
  <si>
    <t>機械設計業</t>
  </si>
  <si>
    <t>著述・芸術家業</t>
  </si>
  <si>
    <t>興信所</t>
  </si>
  <si>
    <t>他に分類されない専門サービス業</t>
  </si>
  <si>
    <t>平成２０年３月</t>
  </si>
  <si>
    <t>学術・開発研究機関</t>
  </si>
  <si>
    <t>洗濯・理容・美容・浴場業</t>
  </si>
  <si>
    <t>その他の洗濯・理容・美容・浴場業</t>
  </si>
  <si>
    <t>写真現像・焼付業</t>
  </si>
  <si>
    <t>娯楽業</t>
  </si>
  <si>
    <t>興行場（別掲を除く）、興行団</t>
  </si>
  <si>
    <t>競輪・競馬等の競走場、競技団</t>
  </si>
  <si>
    <t>カラオケボックス業</t>
  </si>
  <si>
    <t>他に分類されない娯楽業</t>
  </si>
  <si>
    <t>機械等修理業（別掲を除く）</t>
  </si>
  <si>
    <t>機械修理業（電気機械器具を除く）</t>
  </si>
  <si>
    <t>電気機械器具修理業</t>
  </si>
  <si>
    <t>その他の修理業</t>
  </si>
  <si>
    <t>各種物品賃貸業</t>
  </si>
  <si>
    <t>事務用機械器具賃貸業</t>
  </si>
  <si>
    <t>自動車賃貸業</t>
  </si>
  <si>
    <t>スポーツ・娯楽用品賃貸業</t>
  </si>
  <si>
    <t>他に分類されない物品賃貸業</t>
  </si>
  <si>
    <t>速記・ワープロ入力・複写業</t>
  </si>
  <si>
    <t>他に分類されない非営利的団体</t>
  </si>
  <si>
    <t>キリスト教系宗教</t>
  </si>
  <si>
    <t>集会場</t>
  </si>
  <si>
    <t>と畜場</t>
  </si>
  <si>
    <t>公務（他に分類されないもの）</t>
  </si>
  <si>
    <t>その他の木製品製造業
（竹、とうを含む）</t>
  </si>
  <si>
    <t>繊維工業
（衣服、その他の繊維製品を除く）</t>
  </si>
  <si>
    <t>油脂加工製品・石けん・合成洗剤・
界面活性剤・塗料製造業</t>
  </si>
  <si>
    <t>化粧品・歯磨・
その他の化粧用調整品製造業</t>
  </si>
  <si>
    <t>潤滑油・グリース製造業
（石油精製業によらないもの）</t>
  </si>
  <si>
    <t>プラスチック板・棒・管・
継手・異形押出製品製造業</t>
  </si>
  <si>
    <t>プラスチックフィルム・シート・
床材・合成皮革製造業</t>
  </si>
  <si>
    <t>プラスチック成形材料製造業
（廃プラスチックを含む）</t>
  </si>
  <si>
    <t>ゴム製・プラスチック製履物・
同附属品製造業</t>
  </si>
  <si>
    <t>建設用粘土製品製造業
（陶磁器製を除く）</t>
  </si>
  <si>
    <t>製鋼を行わない鋼材製造業
（表面処理鋼材を除く）</t>
  </si>
  <si>
    <t>非鉄金属第２次精錬・精鉄業
（非鉄金属合金製造業を含む）</t>
  </si>
  <si>
    <t>非鉄金属・同合金圧延業
（抽伸、押出しを含む）</t>
  </si>
  <si>
    <t>ブリキ缶・その他のめっき板等
製品製造業</t>
  </si>
  <si>
    <t>建設用・建築用金属製品製造業
（製缶板金業を含む）</t>
  </si>
  <si>
    <t>ボルト・ナット・リベット・
小ねじ・木ねじ等製造業</t>
  </si>
  <si>
    <t>農業用機械製造業
（農業用器具を除く）</t>
  </si>
  <si>
    <t>事務用・サービス用・民生用
機械器具製造業</t>
  </si>
  <si>
    <t>皆増</t>
  </si>
  <si>
    <t>・</t>
  </si>
  <si>
    <t>・</t>
  </si>
  <si>
    <t>発電用・送電用・配電用・
産業用電気機械器具製造業</t>
  </si>
  <si>
    <t>通信機械器具・同関連
機械器具製造業</t>
  </si>
  <si>
    <t>産業用運搬車両・同部分品・
附属品製造業</t>
  </si>
  <si>
    <t>計量器・測定器・分析機器・
試験機製造業</t>
  </si>
  <si>
    <t>プラスチック製品製造業
（別掲を除く）</t>
  </si>
  <si>
    <t>ペン・鉛筆・絵画用品・
その他の事務用品製造業</t>
  </si>
  <si>
    <t>情報記録物製造業
（新聞、書籍等の印刷物を除く）</t>
  </si>
  <si>
    <t>各種商品卸売業
（従業者が常時100人以上のもの）</t>
  </si>
  <si>
    <t>貨物運送取扱業
（集配利用運送業を除く）</t>
  </si>
  <si>
    <t>衣服身の回り品卸売業</t>
  </si>
  <si>
    <t>繊維品卸売業
（衣服、身の回り品を除く）</t>
  </si>
  <si>
    <t>建築材料、鉱物・
金属材料等卸売業</t>
  </si>
  <si>
    <t>121</t>
  </si>
  <si>
    <t>耕種農業</t>
  </si>
  <si>
    <t>畜産農業</t>
  </si>
  <si>
    <t>農業サービス業
（園芸サービス業を除く）</t>
  </si>
  <si>
    <t>園芸サービス業</t>
  </si>
  <si>
    <t>育林業</t>
  </si>
  <si>
    <t>素材生産業</t>
  </si>
  <si>
    <t>特用林産物生産業
（きのこ類の栽培を除く）</t>
  </si>
  <si>
    <t>林業サービス業</t>
  </si>
  <si>
    <t>その他の林業</t>
  </si>
  <si>
    <t>海面漁業</t>
  </si>
  <si>
    <t>内水面漁業</t>
  </si>
  <si>
    <t>海面養殖業</t>
  </si>
  <si>
    <t>内水面養殖業</t>
  </si>
  <si>
    <t>金属鉱業</t>
  </si>
  <si>
    <t>石炭・亜炭鉱業</t>
  </si>
  <si>
    <t>原油・天然ガス鉱業</t>
  </si>
  <si>
    <t>採石業、砂・砂利・玉石採取業</t>
  </si>
  <si>
    <t>窯業原料用鉱物鉱業（耐火物・陶磁器・ガラス・セメント原料用に限る）</t>
  </si>
  <si>
    <t>その他の鉱業</t>
  </si>
  <si>
    <t>法律事務所</t>
  </si>
  <si>
    <t>特許事務所</t>
  </si>
  <si>
    <t>公証人役場、司法書士事務所</t>
  </si>
  <si>
    <t>公認会計士事務所</t>
  </si>
  <si>
    <t>税理士事務所</t>
  </si>
  <si>
    <t>獣医業</t>
  </si>
  <si>
    <t>建築設計業</t>
  </si>
  <si>
    <t>80F</t>
  </si>
  <si>
    <t>測量業</t>
  </si>
  <si>
    <t>その他の土木建築サービス業</t>
  </si>
  <si>
    <t>デザイン業</t>
  </si>
  <si>
    <t>01</t>
  </si>
  <si>
    <t>011</t>
  </si>
  <si>
    <t>012</t>
  </si>
  <si>
    <t>013</t>
  </si>
  <si>
    <t>014</t>
  </si>
  <si>
    <t>021</t>
  </si>
  <si>
    <t>022</t>
  </si>
  <si>
    <t>023</t>
  </si>
  <si>
    <t>024</t>
  </si>
  <si>
    <t>029</t>
  </si>
  <si>
    <t>031</t>
  </si>
  <si>
    <t>032</t>
  </si>
  <si>
    <t>041</t>
  </si>
  <si>
    <t>042</t>
  </si>
  <si>
    <t>Ｄ～Ｒ</t>
  </si>
  <si>
    <t>051</t>
  </si>
  <si>
    <t>052</t>
  </si>
  <si>
    <t>053</t>
  </si>
  <si>
    <t>054</t>
  </si>
  <si>
    <t>055</t>
  </si>
  <si>
    <t>059</t>
  </si>
  <si>
    <t>061</t>
  </si>
  <si>
    <t>062</t>
  </si>
  <si>
    <t>063</t>
  </si>
  <si>
    <t>064</t>
  </si>
  <si>
    <t>065</t>
  </si>
  <si>
    <t>066</t>
  </si>
  <si>
    <t>071</t>
  </si>
  <si>
    <t>072</t>
  </si>
  <si>
    <t>073</t>
  </si>
  <si>
    <t>074</t>
  </si>
  <si>
    <t>075</t>
  </si>
  <si>
    <t>076</t>
  </si>
  <si>
    <t>077</t>
  </si>
  <si>
    <t>07A</t>
  </si>
  <si>
    <t>07B</t>
  </si>
  <si>
    <t>079</t>
  </si>
  <si>
    <t>081</t>
  </si>
  <si>
    <t>082</t>
  </si>
  <si>
    <t>083</t>
  </si>
  <si>
    <t>084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</si>
  <si>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</si>
  <si>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</si>
  <si>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</si>
  <si>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</si>
  <si>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</si>
  <si>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</si>
  <si>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</si>
  <si>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</si>
  <si>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</si>
  <si>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</si>
  <si>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</si>
  <si>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</si>
  <si>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</si>
  <si>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</si>
  <si>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</si>
  <si>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</si>
  <si>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</si>
  <si>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</si>
  <si>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</si>
  <si>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114</t>
  </si>
  <si>
    <t>115</t>
  </si>
  <si>
    <t>116</t>
  </si>
  <si>
    <t>117　　</t>
  </si>
  <si>
    <t>118</t>
  </si>
  <si>
    <t>119</t>
  </si>
  <si>
    <t>122</t>
  </si>
  <si>
    <t>123</t>
  </si>
  <si>
    <t>124</t>
  </si>
  <si>
    <t>125</t>
  </si>
  <si>
    <t>129</t>
  </si>
  <si>
    <t>131</t>
  </si>
  <si>
    <t>132</t>
  </si>
  <si>
    <t>133</t>
  </si>
  <si>
    <t>139</t>
  </si>
  <si>
    <t>141</t>
  </si>
  <si>
    <t>142</t>
  </si>
  <si>
    <t>143</t>
  </si>
  <si>
    <t>149</t>
  </si>
  <si>
    <t>151</t>
  </si>
  <si>
    <t>152</t>
  </si>
  <si>
    <t>153</t>
  </si>
  <si>
    <t>154</t>
  </si>
  <si>
    <t>155</t>
  </si>
  <si>
    <t>159</t>
  </si>
  <si>
    <t>161</t>
  </si>
  <si>
    <t>162</t>
  </si>
  <si>
    <t>163</t>
  </si>
  <si>
    <t>169</t>
  </si>
  <si>
    <t>171</t>
  </si>
  <si>
    <t>172</t>
  </si>
  <si>
    <t>173</t>
  </si>
  <si>
    <t>174</t>
  </si>
  <si>
    <t>175</t>
  </si>
  <si>
    <t>176</t>
  </si>
  <si>
    <t>179</t>
  </si>
  <si>
    <t>181</t>
  </si>
  <si>
    <t>182</t>
  </si>
  <si>
    <t>183</t>
  </si>
  <si>
    <t>184</t>
  </si>
  <si>
    <t>189</t>
  </si>
  <si>
    <t>191</t>
  </si>
  <si>
    <t>192</t>
  </si>
  <si>
    <t>193</t>
  </si>
  <si>
    <t>194</t>
  </si>
  <si>
    <t>195</t>
  </si>
  <si>
    <t>199</t>
  </si>
  <si>
    <t>201</t>
  </si>
  <si>
    <t>202</t>
  </si>
  <si>
    <t>203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</si>
  <si>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</si>
  <si>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</si>
  <si>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</si>
  <si>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</si>
  <si>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</si>
  <si>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</si>
  <si>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</si>
  <si>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</si>
  <si>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</si>
  <si>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</si>
  <si>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</si>
  <si>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</si>
  <si>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</si>
  <si>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</si>
  <si>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</si>
  <si>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</si>
  <si>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</si>
  <si>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</si>
  <si>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</si>
  <si>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</si>
  <si>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</si>
  <si>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</si>
  <si>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</si>
  <si>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</si>
  <si>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239</t>
  </si>
  <si>
    <t>241</t>
  </si>
  <si>
    <t>242</t>
  </si>
  <si>
    <t>243</t>
  </si>
  <si>
    <t>244</t>
  </si>
  <si>
    <t>245</t>
  </si>
  <si>
    <t>249</t>
  </si>
  <si>
    <t>251</t>
  </si>
  <si>
    <t>252</t>
  </si>
  <si>
    <t>253</t>
  </si>
  <si>
    <t>254</t>
  </si>
  <si>
    <t>256</t>
  </si>
  <si>
    <t>金属被覆・彫刻業、熱処理業
（ほうろう鉄器を除く）</t>
  </si>
  <si>
    <t>257</t>
  </si>
  <si>
    <t>259</t>
  </si>
  <si>
    <t>262</t>
  </si>
  <si>
    <t>263</t>
  </si>
  <si>
    <t>264</t>
  </si>
  <si>
    <t>265</t>
  </si>
  <si>
    <t>267</t>
  </si>
  <si>
    <t>268</t>
  </si>
  <si>
    <t>269</t>
  </si>
  <si>
    <t>271</t>
  </si>
  <si>
    <t>272</t>
  </si>
  <si>
    <t>273</t>
  </si>
  <si>
    <t>274</t>
  </si>
  <si>
    <t>275</t>
  </si>
  <si>
    <t>279</t>
  </si>
  <si>
    <t>281</t>
  </si>
  <si>
    <t>282</t>
  </si>
  <si>
    <t>291</t>
  </si>
  <si>
    <t>301</t>
  </si>
  <si>
    <t>302</t>
  </si>
  <si>
    <t>303</t>
  </si>
  <si>
    <t>304</t>
  </si>
  <si>
    <t>305</t>
  </si>
  <si>
    <t>309</t>
  </si>
  <si>
    <t>311</t>
  </si>
  <si>
    <t>312</t>
  </si>
  <si>
    <t>313</t>
  </si>
  <si>
    <t>314</t>
  </si>
  <si>
    <t>315</t>
  </si>
  <si>
    <t>316</t>
  </si>
  <si>
    <t>317</t>
  </si>
  <si>
    <t>321</t>
  </si>
  <si>
    <t>322</t>
  </si>
  <si>
    <t>32A</t>
  </si>
  <si>
    <t>32B</t>
  </si>
  <si>
    <t>324</t>
  </si>
  <si>
    <t>325</t>
  </si>
  <si>
    <t>326</t>
  </si>
  <si>
    <t>327</t>
  </si>
  <si>
    <t>328</t>
  </si>
  <si>
    <t>32C</t>
  </si>
  <si>
    <t>32D</t>
  </si>
  <si>
    <t>331</t>
  </si>
  <si>
    <t>341</t>
  </si>
  <si>
    <t>351</t>
  </si>
  <si>
    <t>361</t>
  </si>
  <si>
    <t>362</t>
  </si>
  <si>
    <t>363</t>
  </si>
  <si>
    <t>371</t>
  </si>
  <si>
    <t>372</t>
  </si>
  <si>
    <t>373</t>
  </si>
  <si>
    <t>374</t>
  </si>
  <si>
    <t>381</t>
  </si>
  <si>
    <t>382</t>
  </si>
  <si>
    <t>383</t>
  </si>
  <si>
    <t>391</t>
  </si>
  <si>
    <t>39A</t>
  </si>
  <si>
    <t>39B</t>
  </si>
  <si>
    <t>39C</t>
  </si>
  <si>
    <t>401</t>
  </si>
  <si>
    <t>411</t>
  </si>
  <si>
    <t>412</t>
  </si>
  <si>
    <t>413</t>
  </si>
  <si>
    <t>414</t>
  </si>
  <si>
    <t>41A</t>
  </si>
  <si>
    <t>41B</t>
  </si>
  <si>
    <t>421</t>
  </si>
  <si>
    <t>431</t>
  </si>
  <si>
    <t>432</t>
  </si>
  <si>
    <t>433</t>
  </si>
  <si>
    <t>439</t>
  </si>
  <si>
    <t>441</t>
  </si>
  <si>
    <t>442</t>
  </si>
  <si>
    <t>443</t>
  </si>
  <si>
    <t>444</t>
  </si>
  <si>
    <t>449</t>
  </si>
  <si>
    <t>451</t>
  </si>
  <si>
    <t>452</t>
  </si>
  <si>
    <t>453</t>
  </si>
  <si>
    <t>454</t>
  </si>
  <si>
    <t>461</t>
  </si>
  <si>
    <t>462</t>
  </si>
  <si>
    <t>471</t>
  </si>
  <si>
    <t>472</t>
  </si>
  <si>
    <t>481</t>
  </si>
  <si>
    <t>482</t>
  </si>
  <si>
    <t>483</t>
  </si>
  <si>
    <t>484</t>
  </si>
  <si>
    <t>485</t>
  </si>
  <si>
    <t>489</t>
  </si>
  <si>
    <t>49A</t>
  </si>
  <si>
    <t>49B</t>
  </si>
  <si>
    <t>501</t>
  </si>
  <si>
    <t>502</t>
  </si>
  <si>
    <t>51A</t>
  </si>
  <si>
    <t>51B</t>
  </si>
  <si>
    <t>51C</t>
  </si>
  <si>
    <t>51D</t>
  </si>
  <si>
    <t>51E</t>
  </si>
  <si>
    <t>512</t>
  </si>
  <si>
    <t>521</t>
  </si>
  <si>
    <t>522</t>
  </si>
  <si>
    <t>523</t>
  </si>
  <si>
    <t>524</t>
  </si>
  <si>
    <t>531</t>
  </si>
  <si>
    <t>533</t>
  </si>
  <si>
    <t>539</t>
  </si>
  <si>
    <t>541</t>
  </si>
  <si>
    <t>542</t>
  </si>
  <si>
    <t>54A</t>
  </si>
  <si>
    <t>54B</t>
  </si>
  <si>
    <t>551</t>
  </si>
  <si>
    <t>559</t>
  </si>
  <si>
    <t>561</t>
  </si>
  <si>
    <t>562</t>
  </si>
  <si>
    <t>563</t>
  </si>
  <si>
    <t>569</t>
  </si>
  <si>
    <t>571</t>
  </si>
  <si>
    <t>572</t>
  </si>
  <si>
    <t>573</t>
  </si>
  <si>
    <t>574</t>
  </si>
  <si>
    <t>575</t>
  </si>
  <si>
    <t>576</t>
  </si>
  <si>
    <t>577</t>
  </si>
  <si>
    <t>57A</t>
  </si>
  <si>
    <t>57B</t>
  </si>
  <si>
    <t>581</t>
  </si>
  <si>
    <t>582</t>
  </si>
  <si>
    <t>591</t>
  </si>
  <si>
    <t>592</t>
  </si>
  <si>
    <t>599</t>
  </si>
  <si>
    <t>601</t>
  </si>
  <si>
    <t>602</t>
  </si>
  <si>
    <t>603</t>
  </si>
  <si>
    <t>604</t>
  </si>
  <si>
    <t>60A</t>
  </si>
  <si>
    <t>60B</t>
  </si>
  <si>
    <t>60C</t>
  </si>
  <si>
    <t>606</t>
  </si>
  <si>
    <t>607</t>
  </si>
  <si>
    <t>60D</t>
  </si>
  <si>
    <t>60E</t>
  </si>
  <si>
    <t>60F</t>
  </si>
  <si>
    <t>611</t>
  </si>
  <si>
    <t>612</t>
  </si>
  <si>
    <t>621</t>
  </si>
  <si>
    <t>622</t>
  </si>
  <si>
    <t>631</t>
  </si>
  <si>
    <t>632</t>
  </si>
  <si>
    <t>641</t>
  </si>
  <si>
    <t>642</t>
  </si>
  <si>
    <t>643</t>
  </si>
  <si>
    <t>649</t>
  </si>
  <si>
    <t>651</t>
  </si>
  <si>
    <t>652</t>
  </si>
  <si>
    <t>653</t>
  </si>
  <si>
    <t>661</t>
  </si>
  <si>
    <t>672</t>
  </si>
  <si>
    <t>673</t>
  </si>
  <si>
    <t>674</t>
  </si>
  <si>
    <t>675</t>
  </si>
  <si>
    <t>681</t>
  </si>
  <si>
    <t>682</t>
  </si>
  <si>
    <t>691</t>
  </si>
  <si>
    <t>692</t>
  </si>
  <si>
    <t>694</t>
  </si>
  <si>
    <t>70A</t>
  </si>
  <si>
    <t>70B</t>
  </si>
  <si>
    <t>70C</t>
  </si>
  <si>
    <t>70D</t>
  </si>
  <si>
    <t>70E</t>
  </si>
  <si>
    <t>70F</t>
  </si>
  <si>
    <t>702</t>
  </si>
  <si>
    <t>703</t>
  </si>
  <si>
    <t>704</t>
  </si>
  <si>
    <t>70G</t>
  </si>
  <si>
    <t>70H</t>
  </si>
  <si>
    <t>70J</t>
  </si>
  <si>
    <t>711</t>
  </si>
  <si>
    <t>712</t>
  </si>
  <si>
    <t>バー、キャバレー、ナイトクラブ</t>
  </si>
  <si>
    <t>713</t>
  </si>
  <si>
    <t>72</t>
  </si>
  <si>
    <t>721</t>
  </si>
  <si>
    <t>722</t>
  </si>
  <si>
    <t>723</t>
  </si>
  <si>
    <t>72A</t>
  </si>
  <si>
    <t>72B</t>
  </si>
  <si>
    <t>731</t>
  </si>
  <si>
    <t>732</t>
  </si>
  <si>
    <t>733</t>
  </si>
  <si>
    <t>73A</t>
  </si>
  <si>
    <t>73B</t>
  </si>
  <si>
    <t>735</t>
  </si>
  <si>
    <t>73C</t>
  </si>
  <si>
    <t>73D</t>
  </si>
  <si>
    <t>741</t>
  </si>
  <si>
    <t>742</t>
  </si>
  <si>
    <t>749</t>
  </si>
  <si>
    <t>751</t>
  </si>
  <si>
    <t>752</t>
  </si>
  <si>
    <t>75A</t>
  </si>
  <si>
    <t>75B</t>
  </si>
  <si>
    <t>75C</t>
  </si>
  <si>
    <t>75D</t>
  </si>
  <si>
    <t>75E</t>
  </si>
  <si>
    <t>75F</t>
  </si>
  <si>
    <t>755</t>
  </si>
  <si>
    <t>75G</t>
  </si>
  <si>
    <t>75H</t>
  </si>
  <si>
    <t>75J</t>
  </si>
  <si>
    <t>761</t>
  </si>
  <si>
    <t>762</t>
  </si>
  <si>
    <t>763</t>
  </si>
  <si>
    <t>765</t>
  </si>
  <si>
    <t>766</t>
  </si>
  <si>
    <t>767</t>
  </si>
  <si>
    <t>77A</t>
  </si>
  <si>
    <t>77B</t>
  </si>
  <si>
    <t>77C</t>
  </si>
  <si>
    <t>77D</t>
  </si>
  <si>
    <t>77E</t>
  </si>
  <si>
    <t>772</t>
  </si>
  <si>
    <t>773</t>
  </si>
  <si>
    <t>第５表　　 産業（小分類）、</t>
  </si>
  <si>
    <t>第５表　　 産業（小分類）、</t>
  </si>
  <si>
    <t>77F</t>
  </si>
  <si>
    <t>77G</t>
  </si>
  <si>
    <t>77H</t>
  </si>
  <si>
    <t>77J</t>
  </si>
  <si>
    <t>77K</t>
  </si>
  <si>
    <t>77L</t>
  </si>
  <si>
    <t>77M</t>
  </si>
  <si>
    <t>フィットネスクラブ</t>
  </si>
  <si>
    <t>77N</t>
  </si>
  <si>
    <t>779</t>
  </si>
  <si>
    <t>781</t>
  </si>
  <si>
    <t>782</t>
  </si>
  <si>
    <t>791</t>
  </si>
  <si>
    <t>792</t>
  </si>
  <si>
    <t>80A</t>
  </si>
  <si>
    <t>80B</t>
  </si>
  <si>
    <t>802</t>
  </si>
  <si>
    <t>80C</t>
  </si>
  <si>
    <t>80D</t>
  </si>
  <si>
    <t>804</t>
  </si>
  <si>
    <t>80E</t>
  </si>
  <si>
    <t>80G</t>
  </si>
  <si>
    <t>80H</t>
  </si>
  <si>
    <t>80J</t>
  </si>
  <si>
    <t>807</t>
  </si>
  <si>
    <t>808</t>
  </si>
  <si>
    <t>80K</t>
  </si>
  <si>
    <t>80L</t>
  </si>
  <si>
    <t>811</t>
  </si>
  <si>
    <t>812</t>
  </si>
  <si>
    <t>82A</t>
  </si>
  <si>
    <t>82B</t>
  </si>
  <si>
    <t>822</t>
  </si>
  <si>
    <t>823</t>
  </si>
  <si>
    <t>824</t>
  </si>
  <si>
    <t>825</t>
  </si>
  <si>
    <t>829</t>
  </si>
  <si>
    <t>831</t>
  </si>
  <si>
    <t>833</t>
  </si>
  <si>
    <t>834</t>
  </si>
  <si>
    <t>835</t>
  </si>
  <si>
    <t>83A</t>
  </si>
  <si>
    <t>83B</t>
  </si>
  <si>
    <t>83C</t>
  </si>
  <si>
    <t>83D</t>
  </si>
  <si>
    <t>83E</t>
  </si>
  <si>
    <t>841</t>
  </si>
  <si>
    <t>842</t>
  </si>
  <si>
    <t>843</t>
  </si>
  <si>
    <t>84A</t>
  </si>
  <si>
    <t>84B</t>
  </si>
  <si>
    <t>84C</t>
  </si>
  <si>
    <t>84D</t>
  </si>
  <si>
    <t>84E</t>
  </si>
  <si>
    <t>84F</t>
  </si>
  <si>
    <t>84G</t>
  </si>
  <si>
    <t>845</t>
  </si>
  <si>
    <t>84H</t>
  </si>
  <si>
    <t>マージャンクラブ</t>
  </si>
  <si>
    <t>84J</t>
  </si>
  <si>
    <t>パチンコホール</t>
  </si>
  <si>
    <t>84K</t>
  </si>
  <si>
    <t>ゲームセンター</t>
  </si>
  <si>
    <t>84L</t>
  </si>
  <si>
    <t>84M</t>
  </si>
  <si>
    <t>84N</t>
  </si>
  <si>
    <t>851</t>
  </si>
  <si>
    <t>852</t>
  </si>
  <si>
    <t>859</t>
  </si>
  <si>
    <t>861</t>
  </si>
  <si>
    <t>871</t>
  </si>
  <si>
    <t>872</t>
  </si>
  <si>
    <t>873</t>
  </si>
  <si>
    <t>879</t>
  </si>
  <si>
    <t>881</t>
  </si>
  <si>
    <t>882</t>
  </si>
  <si>
    <t>883</t>
  </si>
  <si>
    <t>884</t>
  </si>
  <si>
    <t>885</t>
  </si>
  <si>
    <t>88A</t>
  </si>
  <si>
    <t>88B</t>
  </si>
  <si>
    <t>891</t>
  </si>
  <si>
    <t>899</t>
  </si>
  <si>
    <t>901</t>
  </si>
  <si>
    <t>902</t>
  </si>
  <si>
    <t>903</t>
  </si>
  <si>
    <t>904</t>
  </si>
  <si>
    <t>905</t>
  </si>
  <si>
    <t>906</t>
  </si>
  <si>
    <t>90A</t>
  </si>
  <si>
    <t>90B</t>
  </si>
  <si>
    <t>911</t>
  </si>
  <si>
    <t>912</t>
  </si>
  <si>
    <t>913</t>
  </si>
  <si>
    <t>914</t>
  </si>
  <si>
    <t>919</t>
  </si>
  <si>
    <t>921</t>
  </si>
  <si>
    <t>923</t>
  </si>
  <si>
    <t>929</t>
  </si>
  <si>
    <t>931</t>
  </si>
  <si>
    <t>932</t>
  </si>
  <si>
    <t>939</t>
  </si>
  <si>
    <t>951</t>
  </si>
  <si>
    <t>952</t>
  </si>
  <si>
    <t>953</t>
  </si>
  <si>
    <t>961</t>
  </si>
  <si>
    <t>962</t>
  </si>
  <si>
    <t>第１２表　　町（丁）別</t>
  </si>
  <si>
    <t>事業所数、従業者数（民営の事業所）</t>
  </si>
  <si>
    <t>177</t>
  </si>
  <si>
    <t>255</t>
  </si>
  <si>
    <t>258</t>
  </si>
  <si>
    <t>261</t>
  </si>
  <si>
    <t>266</t>
  </si>
  <si>
    <t>532</t>
  </si>
  <si>
    <t>564</t>
  </si>
  <si>
    <t>671</t>
  </si>
  <si>
    <t>693</t>
  </si>
  <si>
    <t>764</t>
  </si>
  <si>
    <t>922</t>
  </si>
  <si>
    <t>その他の各種商品小売業
（従業者が常時50人未満のもの）</t>
  </si>
  <si>
    <t>その他の織物・衣服・
身の回り品小売業</t>
  </si>
  <si>
    <t>郵便貯金取扱機関、
政府関係金融機関</t>
  </si>
  <si>
    <t>その他の貸金業、
投資業等非預金信用機関</t>
  </si>
  <si>
    <t>保険業（保険媒介代理業、
保険サービス業を含む）</t>
  </si>
  <si>
    <t>他に分類されない社会保険・
社会福祉・介護事業</t>
  </si>
  <si>
    <t>スポーツ・健康教授業
（フィットネスクラブを除く）</t>
  </si>
  <si>
    <t>サービス業
（他に分類されないもの）</t>
  </si>
  <si>
    <t>専門サービス業
（他に分類されないもの）</t>
  </si>
  <si>
    <t>他に分類されないその他の
生活関連サービス業</t>
  </si>
  <si>
    <t>85</t>
  </si>
  <si>
    <t>他に分類されない
その他の事業サービス業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</si>
  <si>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</si>
  <si>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</si>
  <si>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</si>
  <si>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</si>
  <si>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</si>
  <si>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</si>
  <si>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規模別事業所数及び従業者数（続き）</t>
  </si>
  <si>
    <t>農業</t>
  </si>
  <si>
    <t>一般土木建築工事業</t>
  </si>
  <si>
    <t>電気工事業</t>
  </si>
  <si>
    <t>畜産食料品製造業</t>
  </si>
  <si>
    <t>特殊教育諸学校</t>
  </si>
  <si>
    <t>水産食料品製造業</t>
  </si>
  <si>
    <t>事業所数及び従業者数</t>
  </si>
  <si>
    <t>調味料製造業</t>
  </si>
  <si>
    <t>糖類製造業</t>
  </si>
  <si>
    <t>精穀・製粉業</t>
  </si>
  <si>
    <t>パン・菓子製造業</t>
  </si>
  <si>
    <t>有給役員</t>
  </si>
  <si>
    <t>臨　時
雇用者</t>
  </si>
  <si>
    <t>その他の食料品製造業</t>
  </si>
  <si>
    <t>清涼飲料製造業</t>
  </si>
  <si>
    <t>酒類製造業</t>
  </si>
  <si>
    <t>茶・コーヒー製造業</t>
  </si>
  <si>
    <t>たばこ製造業</t>
  </si>
  <si>
    <t>１００～２９９人</t>
  </si>
  <si>
    <t>３００～４９９人</t>
  </si>
  <si>
    <t>５００人以上</t>
  </si>
  <si>
    <t>紡績業</t>
  </si>
  <si>
    <t>ねん糸製造業</t>
  </si>
  <si>
    <t>ニット生地製造業</t>
  </si>
  <si>
    <t>染色整理業</t>
  </si>
  <si>
    <t>綱・網製造業</t>
  </si>
  <si>
    <t>レース・繊維雑品製造業</t>
  </si>
  <si>
    <t>その他の繊維工業</t>
  </si>
  <si>
    <t>南城内</t>
  </si>
  <si>
    <t>東本町</t>
  </si>
  <si>
    <t>３丁目</t>
  </si>
  <si>
    <t>４丁目</t>
  </si>
  <si>
    <t>東松島町</t>
  </si>
  <si>
    <t>西松島町</t>
  </si>
  <si>
    <t>５丁目</t>
  </si>
  <si>
    <t>東初島町</t>
  </si>
  <si>
    <t>北初島町</t>
  </si>
  <si>
    <t>南初島町</t>
  </si>
  <si>
    <t>蓬川荘園</t>
  </si>
  <si>
    <t>昭和通</t>
  </si>
  <si>
    <t>６丁目</t>
  </si>
  <si>
    <t>７丁目</t>
  </si>
  <si>
    <t>８丁目</t>
  </si>
  <si>
    <t>９丁目</t>
  </si>
  <si>
    <t>昭和南通</t>
  </si>
  <si>
    <t>（１）　１丁目の一部は、小田地区</t>
  </si>
  <si>
    <t>神田北通</t>
  </si>
  <si>
    <t>神田中通</t>
  </si>
  <si>
    <t>神田南通</t>
  </si>
  <si>
    <t>御園町</t>
  </si>
  <si>
    <t>西御園町</t>
  </si>
  <si>
    <t>建家町</t>
  </si>
  <si>
    <t>開明町</t>
  </si>
  <si>
    <t>寺町</t>
  </si>
  <si>
    <t>東桜木町</t>
  </si>
  <si>
    <t>西桜木町</t>
  </si>
  <si>
    <t>結婚式場業</t>
  </si>
  <si>
    <t>冠婚葬祭互助会</t>
  </si>
  <si>
    <t>簡易宿所</t>
  </si>
  <si>
    <t>下宿業</t>
  </si>
  <si>
    <t>映画館</t>
  </si>
  <si>
    <t>発　行</t>
  </si>
  <si>
    <t>編　集</t>
  </si>
  <si>
    <t>尼崎市企画財政局都市政策部情報政策課</t>
  </si>
  <si>
    <t>尼崎市</t>
  </si>
  <si>
    <t>〒660-8501</t>
  </si>
  <si>
    <t>℡06-6489-6150</t>
  </si>
  <si>
    <t>スポーツ施設提供業（別掲を除く）</t>
  </si>
  <si>
    <t>体育館</t>
  </si>
  <si>
    <t>ゴルフ場</t>
  </si>
  <si>
    <t>ゴルフ練習場</t>
  </si>
  <si>
    <t>ボウリング場</t>
  </si>
  <si>
    <t>テニス場</t>
  </si>
  <si>
    <t>バッティング・テニス練習場</t>
  </si>
  <si>
    <t>公園、遊園地</t>
  </si>
  <si>
    <t>その他の遊戯場</t>
  </si>
  <si>
    <t>表具業</t>
  </si>
  <si>
    <t>産業用機械器具賃貸業</t>
  </si>
  <si>
    <t>音楽・映像記録物賃貸業（別掲を除く）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</si>
  <si>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</si>
  <si>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</si>
  <si>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</si>
  <si>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</si>
  <si>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</si>
  <si>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</si>
  <si>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</si>
  <si>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</si>
  <si>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</si>
  <si>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</si>
  <si>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料理品小売業</t>
  </si>
  <si>
    <t>自動車小売業</t>
  </si>
  <si>
    <t>自転車小売業</t>
  </si>
  <si>
    <t>家具・建具・畳小売業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</si>
  <si>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</si>
  <si>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</si>
  <si>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</si>
  <si>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</si>
  <si>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</si>
  <si>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</si>
  <si>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</si>
  <si>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</si>
  <si>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</si>
  <si>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</si>
  <si>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</si>
  <si>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花・植木小売業</t>
  </si>
  <si>
    <t>日本料理店</t>
  </si>
  <si>
    <t>情報通信業</t>
  </si>
  <si>
    <t>運輸業</t>
  </si>
  <si>
    <t>卸売・小売業</t>
  </si>
  <si>
    <t>飲食店，宿泊業</t>
  </si>
  <si>
    <t>Ｎ</t>
  </si>
  <si>
    <t>医療，福祉</t>
  </si>
  <si>
    <t>Ｏ</t>
  </si>
  <si>
    <t>Ｐ</t>
  </si>
  <si>
    <t>Ｑ</t>
  </si>
  <si>
    <t>Ｒ</t>
  </si>
  <si>
    <t>教育，学習支援業</t>
  </si>
  <si>
    <t>複合サービス業</t>
  </si>
  <si>
    <t>公    務</t>
  </si>
  <si>
    <t>事　　業　　所　　数</t>
  </si>
  <si>
    <t>従　　業　　者　　数</t>
  </si>
  <si>
    <t>西洋料理店</t>
  </si>
  <si>
    <t>中華料理店</t>
  </si>
  <si>
    <t>焼肉店（東洋料理のもの）</t>
  </si>
  <si>
    <t>すし店</t>
  </si>
  <si>
    <t>喫茶店</t>
  </si>
  <si>
    <t>料亭</t>
  </si>
  <si>
    <t>Ａ～Ｃ</t>
  </si>
  <si>
    <t>Ａ</t>
  </si>
  <si>
    <t>Ｂ　　</t>
  </si>
  <si>
    <t>林業</t>
  </si>
  <si>
    <t>02　</t>
  </si>
  <si>
    <t>Ｃ</t>
  </si>
  <si>
    <t>漁業</t>
  </si>
  <si>
    <t>03</t>
  </si>
  <si>
    <t>04</t>
  </si>
  <si>
    <t>Ｄ　</t>
  </si>
  <si>
    <t xml:space="preserve">05 </t>
  </si>
  <si>
    <t>06</t>
  </si>
  <si>
    <t>07</t>
  </si>
  <si>
    <t>08</t>
  </si>
  <si>
    <t>Ｆ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</si>
  <si>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</si>
  <si>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</si>
  <si>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</si>
  <si>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</si>
  <si>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</si>
  <si>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</si>
  <si>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</si>
  <si>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</si>
  <si>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</si>
  <si>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</si>
  <si>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</si>
  <si>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</si>
  <si>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</si>
  <si>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</si>
  <si>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</si>
  <si>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</si>
  <si>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</si>
  <si>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</si>
  <si>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</si>
  <si>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</si>
  <si>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</si>
  <si>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</si>
  <si>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</si>
  <si>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</si>
  <si>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Ｇ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</si>
  <si>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</si>
  <si>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</si>
  <si>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</si>
  <si>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</si>
  <si>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</si>
  <si>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</si>
  <si>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</si>
  <si>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</si>
  <si>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</si>
  <si>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I</t>
  </si>
  <si>
    <t>42</t>
  </si>
  <si>
    <t>43</t>
  </si>
  <si>
    <t>44</t>
  </si>
  <si>
    <t>45</t>
  </si>
  <si>
    <t>46</t>
  </si>
  <si>
    <t>47</t>
  </si>
  <si>
    <t>48</t>
  </si>
  <si>
    <t>Ｊ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</si>
  <si>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</si>
  <si>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</si>
  <si>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</si>
  <si>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</si>
  <si>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</si>
  <si>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</si>
  <si>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</si>
  <si>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</si>
  <si>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</si>
  <si>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</si>
  <si>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</si>
  <si>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</si>
  <si>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Ｋ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</si>
  <si>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</si>
  <si>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</si>
  <si>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</si>
  <si>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</si>
  <si>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</si>
  <si>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</si>
  <si>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</si>
  <si>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</si>
  <si>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</si>
  <si>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Ｍ</t>
  </si>
  <si>
    <t>70</t>
  </si>
  <si>
    <t>71</t>
  </si>
  <si>
    <t>Ｎ　</t>
  </si>
  <si>
    <t>73</t>
  </si>
  <si>
    <t>74</t>
  </si>
  <si>
    <t>75</t>
  </si>
  <si>
    <t>Ｏ</t>
  </si>
  <si>
    <t>76</t>
  </si>
  <si>
    <t>77</t>
  </si>
  <si>
    <t>Ｐ</t>
  </si>
  <si>
    <t>78</t>
  </si>
  <si>
    <t>79</t>
  </si>
  <si>
    <t>Ｑ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</si>
  <si>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</si>
  <si>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</si>
  <si>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</si>
  <si>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</si>
  <si>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</si>
  <si>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</si>
  <si>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</si>
  <si>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</si>
  <si>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</si>
  <si>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</si>
  <si>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</si>
  <si>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</si>
  <si>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</si>
  <si>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Ｒ</t>
  </si>
  <si>
    <t>95</t>
  </si>
  <si>
    <t>96</t>
  </si>
  <si>
    <t>民営事業所数、従業上の地位別従業者数</t>
  </si>
  <si>
    <t>産　業　（　大　分　類　）</t>
  </si>
  <si>
    <t>法 人 で な い 団 体</t>
  </si>
  <si>
    <t>会　　　　　　　　　　　社</t>
  </si>
  <si>
    <t>第３表　　産業（大分類）、経営組織別</t>
  </si>
  <si>
    <t>常用雇用者数</t>
  </si>
  <si>
    <t>第６表　　　産業（中分類）、従業者規模別</t>
  </si>
  <si>
    <t>築地町</t>
  </si>
  <si>
    <t>民営事業所数及び男女別従業者数</t>
  </si>
  <si>
    <t>第７表　　　産業（中分類）、本所・支所の別</t>
  </si>
  <si>
    <t>貸金業、投資業等
非預金信用機関</t>
  </si>
  <si>
    <t>従　業　者　数</t>
  </si>
  <si>
    <t>単　　独　</t>
  </si>
  <si>
    <t>事　　業　　所</t>
  </si>
  <si>
    <t>本　所　・　本　社　・　本　店</t>
  </si>
  <si>
    <t>支　所　・　支　社　・　支　店</t>
  </si>
  <si>
    <t>総　数</t>
  </si>
  <si>
    <t>13</t>
  </si>
  <si>
    <t>27</t>
  </si>
  <si>
    <t>-</t>
  </si>
  <si>
    <t>-</t>
  </si>
  <si>
    <t>-</t>
  </si>
  <si>
    <t>Ｌ</t>
  </si>
  <si>
    <t>第８表　　　産業（中分類）、事業所の開設時期別</t>
  </si>
  <si>
    <t>第９表　　　企業産業（中分類）、資本金額別</t>
  </si>
  <si>
    <t>３００万円未満</t>
  </si>
  <si>
    <t>事業所数及び企業常用雇用者数</t>
  </si>
  <si>
    <t>１億円以上</t>
  </si>
  <si>
    <t>１０００万円以上３０００万円未満</t>
  </si>
  <si>
    <t>３０００万円以上１億円未満</t>
  </si>
  <si>
    <t>久々知</t>
  </si>
  <si>
    <t>第１１表　　町（丁）別</t>
  </si>
  <si>
    <t>事業所数、従業者数（全事業所）</t>
  </si>
  <si>
    <t>事業所数、従業者数（全事業所）（続き）</t>
  </si>
  <si>
    <t>*20,157</t>
  </si>
  <si>
    <t>平成１８年　尼崎市の事業所・企業</t>
  </si>
  <si>
    <t>尼崎市東七松町１丁目５番２０号</t>
  </si>
  <si>
    <t>汐町</t>
  </si>
  <si>
    <t>玄番北之町</t>
  </si>
  <si>
    <t>玄番南之町</t>
  </si>
  <si>
    <t>西本町北通</t>
  </si>
  <si>
    <t>西本町</t>
  </si>
  <si>
    <t>中在家町</t>
  </si>
  <si>
    <t>北竹谷町</t>
  </si>
  <si>
    <t>宮内町</t>
  </si>
  <si>
    <t>竹谷町</t>
  </si>
  <si>
    <t>南竹谷町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</si>
  <si>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</si>
  <si>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</si>
  <si>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</si>
  <si>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</si>
  <si>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</si>
  <si>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</si>
  <si>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</si>
  <si>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</si>
  <si>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西難波町</t>
  </si>
  <si>
    <t>東難波町</t>
  </si>
  <si>
    <t>扶桑町</t>
  </si>
  <si>
    <t>小田総数</t>
  </si>
  <si>
    <r>
      <t>大物町</t>
    </r>
    <r>
      <rPr>
        <sz val="8"/>
        <rFont val="ＭＳ Ｐ明朝"/>
        <family val="1"/>
      </rPr>
      <t>（２）</t>
    </r>
  </si>
  <si>
    <r>
      <t>東大物町</t>
    </r>
    <r>
      <rPr>
        <sz val="8"/>
        <rFont val="ＭＳ Ｐ明朝"/>
        <family val="1"/>
      </rPr>
      <t>（２）</t>
    </r>
  </si>
  <si>
    <t>金楽寺町</t>
  </si>
  <si>
    <t>久々知西町</t>
  </si>
  <si>
    <t>次屋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</si>
</sst>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0_);[Red]\(0\)"/>
    <numFmt numFmtId="180" formatCode="0.0_ "/>
    <numFmt numFmtId="181" formatCode="#,##0.0;[Red]\-#,##0.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_ ;_ * \-#,##0.0_ ;_ * &quot;-&quot;?_ ;_ @_ "/>
    <numFmt numFmtId="188" formatCode="_ * #,##0.0_ ;_ * \-#,##0.0_ ;_ * &quot;-&quot;_ ;_ @_ "/>
    <numFmt numFmtId="189" formatCode="#,##0.0_ ;[Red]\-#,##0.0\ "/>
    <numFmt numFmtId="190" formatCode="#,##0.0;&quot;△ &quot;#,##0.0"/>
  </numFmts>
  <fonts count="13">
    <font>
      <sz val="9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color indexed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41" fontId="0" fillId="2" borderId="0" xfId="17" applyNumberFormat="1" applyFill="1" applyBorder="1" applyAlignment="1">
      <alignment horizontal="right"/>
    </xf>
    <xf numFmtId="41" fontId="0" fillId="2" borderId="0" xfId="17" applyNumberFormat="1" applyFill="1" applyAlignment="1">
      <alignment horizontal="right"/>
    </xf>
    <xf numFmtId="0" fontId="7" fillId="2" borderId="0" xfId="0" applyFont="1" applyFill="1" applyAlignment="1" quotePrefix="1">
      <alignment horizont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1" fontId="0" fillId="2" borderId="0" xfId="17" applyNumberFormat="1" applyFont="1" applyFill="1" applyAlignment="1">
      <alignment horizontal="right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1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right" vertical="center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49" fontId="0" fillId="2" borderId="11" xfId="0" applyNumberFormat="1" applyFill="1" applyBorder="1" applyAlignment="1">
      <alignment horizontal="right" vertical="center"/>
    </xf>
    <xf numFmtId="49" fontId="0" fillId="2" borderId="11" xfId="0" applyNumberFormat="1" applyFill="1" applyBorder="1" applyAlignment="1">
      <alignment horizontal="left" vertical="center"/>
    </xf>
    <xf numFmtId="49" fontId="0" fillId="2" borderId="11" xfId="0" applyNumberFormat="1" applyFill="1" applyBorder="1" applyAlignment="1">
      <alignment horizontal="center" vertical="center"/>
    </xf>
    <xf numFmtId="41" fontId="0" fillId="2" borderId="0" xfId="17" applyNumberFormat="1" applyFill="1" applyAlignment="1">
      <alignment horizontal="right" vertical="center"/>
    </xf>
    <xf numFmtId="41" fontId="0" fillId="2" borderId="0" xfId="17" applyNumberFormat="1" applyFill="1" applyBorder="1" applyAlignment="1">
      <alignment horizontal="right" vertical="center"/>
    </xf>
    <xf numFmtId="41" fontId="0" fillId="2" borderId="4" xfId="17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 quotePrefix="1">
      <alignment horizontal="center" vertical="center"/>
    </xf>
    <xf numFmtId="0" fontId="7" fillId="2" borderId="0" xfId="0" applyFont="1" applyFill="1" applyAlignment="1" quotePrefix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 quotePrefix="1">
      <alignment horizontal="center" vertical="center"/>
    </xf>
    <xf numFmtId="0" fontId="0" fillId="2" borderId="1" xfId="0" applyFill="1" applyBorder="1" applyAlignment="1">
      <alignment horizontal="left" vertical="center"/>
    </xf>
    <xf numFmtId="41" fontId="0" fillId="2" borderId="0" xfId="17" applyNumberFormat="1" applyFont="1" applyFill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41" fontId="0" fillId="2" borderId="0" xfId="17" applyNumberFormat="1" applyFill="1" applyAlignment="1">
      <alignment vertical="center"/>
    </xf>
    <xf numFmtId="41" fontId="0" fillId="2" borderId="0" xfId="17" applyNumberFormat="1" applyFont="1" applyFill="1" applyAlignment="1">
      <alignment vertical="center"/>
    </xf>
    <xf numFmtId="41" fontId="0" fillId="2" borderId="10" xfId="17" applyNumberFormat="1" applyFill="1" applyBorder="1" applyAlignment="1">
      <alignment vertical="center"/>
    </xf>
    <xf numFmtId="41" fontId="0" fillId="2" borderId="4" xfId="17" applyNumberForma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41" fontId="0" fillId="2" borderId="12" xfId="17" applyNumberFormat="1" applyFill="1" applyBorder="1" applyAlignment="1">
      <alignment vertical="center"/>
    </xf>
    <xf numFmtId="41" fontId="0" fillId="2" borderId="0" xfId="17" applyNumberFormat="1" applyFill="1" applyBorder="1" applyAlignment="1">
      <alignment vertical="center"/>
    </xf>
    <xf numFmtId="0" fontId="0" fillId="2" borderId="0" xfId="0" applyFill="1" applyAlignment="1">
      <alignment horizontal="left" indent="1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left" indent="1"/>
    </xf>
    <xf numFmtId="41" fontId="0" fillId="2" borderId="0" xfId="0" applyNumberFormat="1" applyFill="1" applyBorder="1" applyAlignment="1">
      <alignment horizontal="center"/>
    </xf>
    <xf numFmtId="41" fontId="0" fillId="2" borderId="1" xfId="0" applyNumberFormat="1" applyFill="1" applyBorder="1" applyAlignment="1">
      <alignment horizontal="center"/>
    </xf>
    <xf numFmtId="0" fontId="0" fillId="2" borderId="13" xfId="0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41" fontId="0" fillId="2" borderId="6" xfId="0" applyNumberFormat="1" applyFill="1" applyBorder="1" applyAlignment="1">
      <alignment/>
    </xf>
    <xf numFmtId="0" fontId="0" fillId="2" borderId="13" xfId="0" applyFill="1" applyBorder="1" applyAlignment="1">
      <alignment horizontal="right"/>
    </xf>
    <xf numFmtId="41" fontId="0" fillId="2" borderId="0" xfId="0" applyNumberFormat="1" applyFill="1" applyBorder="1" applyAlignment="1">
      <alignment/>
    </xf>
    <xf numFmtId="0" fontId="0" fillId="2" borderId="6" xfId="0" applyFill="1" applyBorder="1" applyAlignment="1">
      <alignment horizontal="right"/>
    </xf>
    <xf numFmtId="41" fontId="0" fillId="2" borderId="6" xfId="0" applyNumberFormat="1" applyFill="1" applyBorder="1" applyAlignment="1" quotePrefix="1">
      <alignment horizontal="right"/>
    </xf>
    <xf numFmtId="41" fontId="0" fillId="2" borderId="6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41" fontId="0" fillId="2" borderId="4" xfId="0" applyNumberFormat="1" applyFill="1" applyBorder="1" applyAlignment="1">
      <alignment/>
    </xf>
    <xf numFmtId="41" fontId="0" fillId="2" borderId="7" xfId="0" applyNumberFormat="1" applyFill="1" applyBorder="1" applyAlignment="1">
      <alignment/>
    </xf>
    <xf numFmtId="0" fontId="0" fillId="2" borderId="5" xfId="0" applyFill="1" applyBorder="1" applyAlignment="1">
      <alignment horizontal="left" indent="1"/>
    </xf>
    <xf numFmtId="0" fontId="7" fillId="2" borderId="0" xfId="0" applyFont="1" applyFill="1" applyAlignment="1">
      <alignment horizontal="left"/>
    </xf>
    <xf numFmtId="0" fontId="0" fillId="2" borderId="0" xfId="0" applyFill="1" applyAlignment="1" quotePrefix="1">
      <alignment/>
    </xf>
    <xf numFmtId="41" fontId="0" fillId="2" borderId="1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6" fillId="2" borderId="0" xfId="0" applyFont="1" applyFill="1" applyBorder="1" applyAlignment="1">
      <alignment horizontal="distributed"/>
    </xf>
    <xf numFmtId="0" fontId="6" fillId="2" borderId="0" xfId="0" applyFont="1" applyFill="1" applyBorder="1" applyAlignment="1">
      <alignment/>
    </xf>
    <xf numFmtId="0" fontId="0" fillId="2" borderId="16" xfId="0" applyFill="1" applyBorder="1" applyAlignment="1">
      <alignment/>
    </xf>
    <xf numFmtId="0" fontId="6" fillId="2" borderId="16" xfId="0" applyFont="1" applyFill="1" applyBorder="1" applyAlignment="1">
      <alignment/>
    </xf>
    <xf numFmtId="41" fontId="0" fillId="2" borderId="0" xfId="17" applyNumberFormat="1" applyFont="1" applyFill="1" applyAlignment="1" quotePrefix="1">
      <alignment horizontal="right"/>
    </xf>
    <xf numFmtId="41" fontId="0" fillId="2" borderId="0" xfId="0" applyNumberFormat="1" applyFill="1" applyAlignment="1" quotePrefix="1">
      <alignment horizontal="right"/>
    </xf>
    <xf numFmtId="41" fontId="0" fillId="2" borderId="0" xfId="0" applyNumberFormat="1" applyFill="1" applyAlignment="1">
      <alignment horizontal="right"/>
    </xf>
    <xf numFmtId="41" fontId="0" fillId="2" borderId="0" xfId="17" applyNumberFormat="1" applyFont="1" applyFill="1" applyAlignment="1" quotePrefix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vertical="center"/>
    </xf>
    <xf numFmtId="38" fontId="0" fillId="2" borderId="0" xfId="17" applyFill="1" applyBorder="1" applyAlignment="1">
      <alignment horizontal="right" vertical="center"/>
    </xf>
    <xf numFmtId="38" fontId="0" fillId="2" borderId="0" xfId="17" applyFill="1" applyAlignment="1">
      <alignment horizontal="right" vertical="center"/>
    </xf>
    <xf numFmtId="38" fontId="0" fillId="2" borderId="0" xfId="17" applyFont="1" applyFill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38" fontId="0" fillId="2" borderId="4" xfId="17" applyFill="1" applyBorder="1" applyAlignment="1">
      <alignment horizontal="right" vertical="center"/>
    </xf>
    <xf numFmtId="41" fontId="0" fillId="2" borderId="12" xfId="17" applyNumberFormat="1" applyFill="1" applyBorder="1" applyAlignment="1">
      <alignment horizontal="right" vertical="center"/>
    </xf>
    <xf numFmtId="41" fontId="0" fillId="2" borderId="0" xfId="0" applyNumberFormat="1" applyFill="1" applyAlignment="1">
      <alignment horizontal="center" vertical="center"/>
    </xf>
    <xf numFmtId="41" fontId="0" fillId="2" borderId="0" xfId="0" applyNumberFormat="1" applyFill="1" applyAlignment="1">
      <alignment horizontal="right" vertical="center"/>
    </xf>
    <xf numFmtId="0" fontId="0" fillId="2" borderId="0" xfId="0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vertical="center"/>
    </xf>
    <xf numFmtId="41" fontId="9" fillId="2" borderId="0" xfId="17" applyNumberFormat="1" applyFont="1" applyFill="1" applyAlignment="1">
      <alignment horizontal="right" vertical="center"/>
    </xf>
    <xf numFmtId="41" fontId="9" fillId="2" borderId="0" xfId="17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49" fontId="0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3" xfId="0" applyFill="1" applyBorder="1" applyAlignment="1">
      <alignment horizontal="left" vertical="center"/>
    </xf>
    <xf numFmtId="41" fontId="0" fillId="2" borderId="0" xfId="17" applyNumberFormat="1" applyFill="1" applyAlignment="1">
      <alignment horizontal="right" vertical="center"/>
    </xf>
    <xf numFmtId="41" fontId="0" fillId="2" borderId="0" xfId="17" applyNumberFormat="1" applyFill="1" applyBorder="1" applyAlignment="1">
      <alignment horizontal="right" vertical="center"/>
    </xf>
    <xf numFmtId="41" fontId="0" fillId="2" borderId="0" xfId="17" applyNumberFormat="1" applyFont="1" applyFill="1" applyAlignment="1">
      <alignment horizontal="right" vertical="center"/>
    </xf>
    <xf numFmtId="41" fontId="0" fillId="2" borderId="0" xfId="17" applyNumberFormat="1" applyFont="1" applyFill="1" applyAlignment="1" quotePrefix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7" fillId="2" borderId="0" xfId="0" applyFont="1" applyFill="1" applyAlignment="1" quotePrefix="1">
      <alignment horizontal="right" vertical="center"/>
    </xf>
    <xf numFmtId="0" fontId="7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41" fontId="0" fillId="2" borderId="0" xfId="17" applyNumberFormat="1" applyFont="1" applyFill="1" applyBorder="1" applyAlignment="1" quotePrefix="1">
      <alignment horizontal="right" vertical="center"/>
    </xf>
    <xf numFmtId="41" fontId="0" fillId="2" borderId="0" xfId="17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41" fontId="0" fillId="2" borderId="6" xfId="17" applyNumberFormat="1" applyFill="1" applyBorder="1" applyAlignment="1">
      <alignment/>
    </xf>
    <xf numFmtId="41" fontId="0" fillId="2" borderId="0" xfId="19" applyNumberFormat="1" applyFill="1" applyAlignment="1">
      <alignment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right" vertical="center"/>
    </xf>
    <xf numFmtId="190" fontId="0" fillId="2" borderId="0" xfId="17" applyNumberFormat="1" applyFill="1" applyBorder="1" applyAlignment="1">
      <alignment horizontal="right" vertical="center"/>
    </xf>
    <xf numFmtId="190" fontId="0" fillId="2" borderId="0" xfId="17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41" fontId="0" fillId="2" borderId="0" xfId="17" applyNumberFormat="1" applyFont="1" applyFill="1" applyBorder="1" applyAlignment="1">
      <alignment horizontal="right" vertical="center"/>
    </xf>
    <xf numFmtId="41" fontId="0" fillId="2" borderId="0" xfId="0" applyNumberFormat="1" applyFill="1" applyBorder="1" applyAlignment="1">
      <alignment horizontal="right"/>
    </xf>
    <xf numFmtId="41" fontId="0" fillId="2" borderId="0" xfId="0" applyNumberFormat="1" applyFill="1" applyBorder="1" applyAlignment="1">
      <alignment horizontal="right" vertical="center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41" fontId="10" fillId="2" borderId="0" xfId="0" applyNumberFormat="1" applyFont="1" applyFill="1" applyBorder="1" applyAlignment="1">
      <alignment/>
    </xf>
    <xf numFmtId="41" fontId="10" fillId="2" borderId="0" xfId="0" applyNumberFormat="1" applyFont="1" applyFill="1" applyAlignment="1">
      <alignment/>
    </xf>
    <xf numFmtId="41" fontId="0" fillId="2" borderId="8" xfId="0" applyNumberFormat="1" applyFill="1" applyBorder="1" applyAlignment="1">
      <alignment horizontal="center" vertical="center"/>
    </xf>
    <xf numFmtId="41" fontId="0" fillId="2" borderId="0" xfId="0" applyNumberFormat="1" applyFill="1" applyAlignment="1">
      <alignment vertical="center"/>
    </xf>
    <xf numFmtId="41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1" fontId="0" fillId="2" borderId="0" xfId="17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 horizontal="distributed" vertical="center"/>
    </xf>
    <xf numFmtId="0" fontId="0" fillId="2" borderId="0" xfId="0" applyFont="1" applyFill="1" applyAlignment="1">
      <alignment horizontal="center" vertical="center"/>
    </xf>
    <xf numFmtId="41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right"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0" xfId="0" applyNumberFormat="1" applyFont="1" applyFill="1" applyAlignment="1">
      <alignment horizontal="center" vertical="center"/>
    </xf>
    <xf numFmtId="41" fontId="0" fillId="2" borderId="0" xfId="17" applyNumberFormat="1" applyFont="1" applyFill="1" applyAlignment="1">
      <alignment horizontal="right" vertical="center"/>
    </xf>
    <xf numFmtId="41" fontId="0" fillId="2" borderId="0" xfId="17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1" fontId="0" fillId="2" borderId="0" xfId="17" applyNumberFormat="1" applyFont="1" applyFill="1" applyAlignment="1" quotePrefix="1">
      <alignment horizontal="right" vertical="center"/>
    </xf>
    <xf numFmtId="49" fontId="11" fillId="2" borderId="0" xfId="0" applyNumberFormat="1" applyFont="1" applyFill="1" applyBorder="1" applyAlignment="1">
      <alignment horizontal="distributed" vertical="center" wrapText="1"/>
    </xf>
    <xf numFmtId="41" fontId="11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vertical="center"/>
    </xf>
    <xf numFmtId="188" fontId="0" fillId="2" borderId="0" xfId="17" applyNumberFormat="1" applyFill="1" applyAlignment="1">
      <alignment horizontal="right" vertical="center"/>
    </xf>
    <xf numFmtId="188" fontId="0" fillId="2" borderId="0" xfId="17" applyNumberFormat="1" applyFont="1" applyFill="1" applyAlignment="1">
      <alignment horizontal="right" vertical="center"/>
    </xf>
    <xf numFmtId="41" fontId="0" fillId="2" borderId="0" xfId="0" applyNumberFormat="1" applyFill="1" applyBorder="1" applyAlignment="1">
      <alignment horizontal="center" vertical="center"/>
    </xf>
    <xf numFmtId="41" fontId="4" fillId="2" borderId="0" xfId="0" applyNumberFormat="1" applyFont="1" applyFill="1" applyAlignment="1">
      <alignment vertical="center"/>
    </xf>
    <xf numFmtId="41" fontId="0" fillId="2" borderId="4" xfId="0" applyNumberForma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41" fontId="0" fillId="2" borderId="0" xfId="0" applyNumberFormat="1" applyFont="1" applyFill="1" applyAlignment="1">
      <alignment horizontal="right" vertical="center"/>
    </xf>
    <xf numFmtId="41" fontId="0" fillId="2" borderId="4" xfId="0" applyNumberFormat="1" applyFont="1" applyFill="1" applyBorder="1" applyAlignment="1">
      <alignment horizontal="right" vertical="center"/>
    </xf>
    <xf numFmtId="41" fontId="8" fillId="2" borderId="0" xfId="17" applyNumberFormat="1" applyFont="1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distributed" vertical="center"/>
    </xf>
    <xf numFmtId="41" fontId="0" fillId="2" borderId="2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distributed" vertical="center" wrapText="1"/>
    </xf>
    <xf numFmtId="41" fontId="0" fillId="2" borderId="8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right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49" fontId="0" fillId="2" borderId="6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Alignment="1">
      <alignment horizontal="distributed" vertical="center" wrapText="1"/>
    </xf>
    <xf numFmtId="49" fontId="0" fillId="2" borderId="6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distributed" vertical="center"/>
    </xf>
    <xf numFmtId="49" fontId="0" fillId="2" borderId="7" xfId="0" applyNumberFormat="1" applyFont="1" applyFill="1" applyBorder="1" applyAlignment="1">
      <alignment horizontal="left" vertical="center"/>
    </xf>
    <xf numFmtId="41" fontId="0" fillId="2" borderId="4" xfId="17" applyNumberFormat="1" applyFont="1" applyFill="1" applyBorder="1" applyAlignment="1">
      <alignment horizontal="right" vertical="center"/>
    </xf>
    <xf numFmtId="49" fontId="0" fillId="2" borderId="0" xfId="0" applyNumberFormat="1" applyFont="1" applyFill="1" applyAlignment="1">
      <alignment horizontal="distributed" vertical="center"/>
    </xf>
    <xf numFmtId="0" fontId="0" fillId="2" borderId="0" xfId="0" applyFont="1" applyFill="1" applyAlignment="1">
      <alignment horizontal="left" vertical="center"/>
    </xf>
    <xf numFmtId="41" fontId="0" fillId="2" borderId="0" xfId="0" applyNumberFormat="1" applyFont="1" applyFill="1" applyAlignment="1" quotePrefix="1">
      <alignment horizontal="center" vertical="center"/>
    </xf>
    <xf numFmtId="41" fontId="0" fillId="2" borderId="0" xfId="0" applyNumberFormat="1" applyFont="1" applyFill="1" applyAlignment="1" quotePrefix="1">
      <alignment horizontal="left" vertical="center"/>
    </xf>
    <xf numFmtId="41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49" fontId="0" fillId="2" borderId="0" xfId="0" applyNumberFormat="1" applyFont="1" applyFill="1" applyAlignment="1">
      <alignment vertical="center"/>
    </xf>
    <xf numFmtId="49" fontId="0" fillId="2" borderId="4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horizontal="distributed" vertical="center" wrapText="1"/>
    </xf>
    <xf numFmtId="49" fontId="0" fillId="2" borderId="7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41" fontId="0" fillId="2" borderId="4" xfId="0" applyNumberFormat="1" applyFont="1" applyFill="1" applyBorder="1" applyAlignment="1">
      <alignment horizontal="center" vertical="center"/>
    </xf>
    <xf numFmtId="41" fontId="0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41" fontId="0" fillId="2" borderId="0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wrapText="1"/>
    </xf>
    <xf numFmtId="41" fontId="0" fillId="2" borderId="4" xfId="17" applyNumberFormat="1" applyFont="1" applyFill="1" applyBorder="1" applyAlignment="1" quotePrefix="1">
      <alignment horizontal="right" vertical="center"/>
    </xf>
    <xf numFmtId="0" fontId="0" fillId="2" borderId="0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41" fontId="8" fillId="2" borderId="0" xfId="17" applyNumberFormat="1" applyFont="1" applyFill="1" applyBorder="1" applyAlignment="1">
      <alignment horizontal="right" vertical="center"/>
    </xf>
    <xf numFmtId="49" fontId="1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horizontal="right"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Border="1" applyAlignment="1">
      <alignment horizontal="distributed" vertical="center"/>
    </xf>
    <xf numFmtId="49" fontId="0" fillId="2" borderId="0" xfId="0" applyNumberFormat="1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distributed" vertical="center" wrapText="1"/>
    </xf>
    <xf numFmtId="49" fontId="0" fillId="2" borderId="6" xfId="0" applyNumberFormat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/>
    </xf>
    <xf numFmtId="49" fontId="0" fillId="2" borderId="6" xfId="0" applyNumberFormat="1" applyFont="1" applyFill="1" applyBorder="1" applyAlignment="1">
      <alignment horizontal="left" vertical="center"/>
    </xf>
    <xf numFmtId="49" fontId="0" fillId="2" borderId="6" xfId="0" applyNumberFormat="1" applyFont="1" applyFill="1" applyBorder="1" applyAlignment="1">
      <alignment horizontal="left" vertical="center"/>
    </xf>
    <xf numFmtId="49" fontId="0" fillId="2" borderId="6" xfId="0" applyNumberFormat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49" fontId="0" fillId="2" borderId="1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41" fontId="12" fillId="2" borderId="0" xfId="0" applyNumberFormat="1" applyFont="1" applyFill="1" applyAlignment="1">
      <alignment vertical="center"/>
    </xf>
    <xf numFmtId="41" fontId="0" fillId="2" borderId="6" xfId="0" applyNumberFormat="1" applyFont="1" applyFill="1" applyBorder="1" applyAlignment="1">
      <alignment horizontal="left" vertical="center" wrapText="1"/>
    </xf>
    <xf numFmtId="41" fontId="8" fillId="2" borderId="0" xfId="0" applyNumberFormat="1" applyFont="1" applyFill="1" applyAlignment="1">
      <alignment vertical="center"/>
    </xf>
    <xf numFmtId="41" fontId="0" fillId="2" borderId="6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right" vertical="center"/>
    </xf>
    <xf numFmtId="49" fontId="0" fillId="2" borderId="11" xfId="0" applyNumberFormat="1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49" fontId="0" fillId="2" borderId="0" xfId="0" applyNumberFormat="1" applyFont="1" applyFill="1" applyAlignment="1">
      <alignment horizontal="right"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left" vertical="center"/>
    </xf>
    <xf numFmtId="0" fontId="0" fillId="2" borderId="11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41" fontId="0" fillId="2" borderId="20" xfId="17" applyNumberFormat="1" applyFill="1" applyBorder="1" applyAlignment="1">
      <alignment horizontal="right"/>
    </xf>
    <xf numFmtId="41" fontId="0" fillId="2" borderId="20" xfId="0" applyNumberFormat="1" applyFill="1" applyBorder="1" applyAlignment="1">
      <alignment horizontal="right"/>
    </xf>
    <xf numFmtId="0" fontId="0" fillId="2" borderId="18" xfId="0" applyFill="1" applyBorder="1" applyAlignment="1">
      <alignment/>
    </xf>
    <xf numFmtId="0" fontId="12" fillId="2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49" fontId="8" fillId="2" borderId="0" xfId="0" applyNumberFormat="1" applyFont="1" applyFill="1" applyAlignment="1">
      <alignment horizontal="distributed" vertical="center" wrapText="1"/>
    </xf>
    <xf numFmtId="41" fontId="0" fillId="2" borderId="4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Alignment="1">
      <alignment horizontal="distributed" vertical="center"/>
    </xf>
    <xf numFmtId="49" fontId="0" fillId="2" borderId="0" xfId="0" applyNumberFormat="1" applyFont="1" applyFill="1" applyAlignment="1">
      <alignment horizontal="distributed" vertical="center" wrapText="1"/>
    </xf>
    <xf numFmtId="49" fontId="0" fillId="2" borderId="4" xfId="0" applyNumberFormat="1" applyFont="1" applyFill="1" applyBorder="1" applyAlignment="1">
      <alignment horizontal="distributed" vertical="center"/>
    </xf>
    <xf numFmtId="49" fontId="11" fillId="2" borderId="0" xfId="0" applyNumberFormat="1" applyFont="1" applyFill="1" applyBorder="1" applyAlignment="1">
      <alignment horizontal="distributed" vertical="center" wrapText="1"/>
    </xf>
    <xf numFmtId="49" fontId="0" fillId="2" borderId="0" xfId="0" applyNumberFormat="1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right" vertical="center"/>
    </xf>
    <xf numFmtId="49" fontId="8" fillId="2" borderId="0" xfId="0" applyNumberFormat="1" applyFont="1" applyFill="1" applyBorder="1" applyAlignment="1">
      <alignment horizontal="distributed" vertical="center"/>
    </xf>
    <xf numFmtId="49" fontId="12" fillId="2" borderId="0" xfId="0" applyNumberFormat="1" applyFont="1" applyFill="1" applyBorder="1" applyAlignment="1">
      <alignment horizontal="distributed" vertical="center"/>
    </xf>
    <xf numFmtId="49" fontId="12" fillId="2" borderId="0" xfId="0" applyNumberFormat="1" applyFont="1" applyFill="1" applyBorder="1" applyAlignment="1">
      <alignment horizontal="distributed" vertical="center" wrapText="1"/>
    </xf>
    <xf numFmtId="49" fontId="8" fillId="2" borderId="0" xfId="0" applyNumberFormat="1" applyFont="1" applyFill="1" applyBorder="1" applyAlignment="1">
      <alignment horizontal="distributed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41" fontId="12" fillId="2" borderId="0" xfId="0" applyNumberFormat="1" applyFont="1" applyFill="1" applyBorder="1" applyAlignment="1">
      <alignment horizontal="distributed" vertical="center"/>
    </xf>
    <xf numFmtId="41" fontId="8" fillId="2" borderId="0" xfId="0" applyNumberFormat="1" applyFont="1" applyFill="1" applyBorder="1" applyAlignment="1">
      <alignment horizontal="distributed" vertical="center"/>
    </xf>
    <xf numFmtId="49" fontId="0" fillId="2" borderId="0" xfId="0" applyNumberFormat="1" applyFont="1" applyFill="1" applyBorder="1" applyAlignment="1">
      <alignment horizontal="distributed" vertical="center"/>
    </xf>
    <xf numFmtId="49" fontId="0" fillId="2" borderId="0" xfId="0" applyNumberFormat="1" applyFont="1" applyFill="1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49" fontId="11" fillId="2" borderId="0" xfId="0" applyNumberFormat="1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2" borderId="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11" fillId="2" borderId="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 wrapText="1" shrinkToFit="1"/>
    </xf>
    <xf numFmtId="49" fontId="0" fillId="2" borderId="0" xfId="0" applyNumberFormat="1" applyFont="1" applyFill="1" applyBorder="1" applyAlignment="1">
      <alignment horizontal="distributed" vertical="center" wrapText="1" shrinkToFit="1"/>
    </xf>
    <xf numFmtId="0" fontId="0" fillId="2" borderId="4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12" xfId="0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1" fontId="4" fillId="2" borderId="0" xfId="0" applyNumberFormat="1" applyFont="1" applyFill="1" applyAlignment="1">
      <alignment horizontal="left" vertical="center"/>
    </xf>
    <xf numFmtId="41" fontId="4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1" fontId="0" fillId="2" borderId="2" xfId="0" applyNumberFormat="1" applyFont="1" applyFill="1" applyBorder="1" applyAlignment="1">
      <alignment horizontal="center" vertical="center"/>
    </xf>
    <xf numFmtId="41" fontId="0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distributed" vertical="center"/>
    </xf>
    <xf numFmtId="0" fontId="0" fillId="0" borderId="3" xfId="0" applyBorder="1" applyAlignment="1">
      <alignment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distributed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28575</xdr:rowOff>
    </xdr:from>
    <xdr:to>
      <xdr:col>7</xdr:col>
      <xdr:colOff>523875</xdr:colOff>
      <xdr:row>20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609725" y="2314575"/>
          <a:ext cx="264795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333399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明朝"/>
              <a:cs typeface="ＭＳ Ｐ明朝"/>
            </a:rPr>
            <a:t>統　計　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33</xdr:row>
      <xdr:rowOff>66675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4333875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4" sqref="C34"/>
    </sheetView>
  </sheetViews>
  <sheetFormatPr defaultColWidth="9.33203125" defaultRowHeight="11.25"/>
  <cols>
    <col min="1" max="16384" width="9.33203125" style="1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workbookViewId="0" topLeftCell="D1">
      <pane xSplit="14955" topLeftCell="M4" activePane="topLeft" state="split"/>
      <selection pane="topLeft" activeCell="C34" sqref="C34"/>
      <selection pane="topRight" activeCell="C34" sqref="C34"/>
    </sheetView>
  </sheetViews>
  <sheetFormatPr defaultColWidth="9.33203125" defaultRowHeight="11.25"/>
  <cols>
    <col min="1" max="1" width="16.33203125" style="52" customWidth="1"/>
    <col min="2" max="3" width="10.83203125" style="1" customWidth="1"/>
    <col min="4" max="4" width="18.33203125" style="52" customWidth="1"/>
    <col min="5" max="6" width="10.83203125" style="1" customWidth="1"/>
    <col min="7" max="7" width="16.33203125" style="52" customWidth="1"/>
    <col min="8" max="9" width="10.83203125" style="1" customWidth="1"/>
    <col min="10" max="10" width="18.33203125" style="52" customWidth="1"/>
    <col min="11" max="12" width="10.83203125" style="1" customWidth="1"/>
    <col min="13" max="13" width="16.33203125" style="52" customWidth="1"/>
    <col min="14" max="15" width="10.83203125" style="1" customWidth="1"/>
    <col min="16" max="16" width="16.33203125" style="52" customWidth="1"/>
    <col min="17" max="18" width="10.83203125" style="1" customWidth="1"/>
    <col min="19" max="16384" width="9.33203125" style="1" customWidth="1"/>
  </cols>
  <sheetData>
    <row r="1" spans="7:13" ht="17.25">
      <c r="G1" s="338" t="s">
        <v>1618</v>
      </c>
      <c r="H1" s="338"/>
      <c r="I1" s="338"/>
      <c r="J1" s="336" t="s">
        <v>1619</v>
      </c>
      <c r="K1" s="336"/>
      <c r="L1" s="336"/>
      <c r="M1" s="336"/>
    </row>
    <row r="2" spans="17:18" ht="15" customHeight="1">
      <c r="Q2" s="318" t="s">
        <v>474</v>
      </c>
      <c r="R2" s="318"/>
    </row>
    <row r="3" spans="1:18" ht="11.25">
      <c r="A3" s="53" t="s">
        <v>418</v>
      </c>
      <c r="B3" s="54" t="s">
        <v>648</v>
      </c>
      <c r="C3" s="54" t="s">
        <v>417</v>
      </c>
      <c r="D3" s="54" t="s">
        <v>418</v>
      </c>
      <c r="E3" s="55" t="s">
        <v>648</v>
      </c>
      <c r="F3" s="54" t="s">
        <v>417</v>
      </c>
      <c r="G3" s="54" t="s">
        <v>418</v>
      </c>
      <c r="H3" s="54" t="s">
        <v>648</v>
      </c>
      <c r="I3" s="53" t="s">
        <v>417</v>
      </c>
      <c r="J3" s="53" t="s">
        <v>418</v>
      </c>
      <c r="K3" s="54" t="s">
        <v>648</v>
      </c>
      <c r="L3" s="54" t="s">
        <v>417</v>
      </c>
      <c r="M3" s="54" t="s">
        <v>418</v>
      </c>
      <c r="N3" s="54" t="s">
        <v>648</v>
      </c>
      <c r="O3" s="54" t="s">
        <v>417</v>
      </c>
      <c r="P3" s="54" t="s">
        <v>418</v>
      </c>
      <c r="Q3" s="54" t="s">
        <v>648</v>
      </c>
      <c r="R3" s="53" t="s">
        <v>417</v>
      </c>
    </row>
    <row r="4" spans="1:18" s="9" customFormat="1" ht="4.5" customHeight="1">
      <c r="A4" s="56"/>
      <c r="B4" s="57"/>
      <c r="C4" s="58"/>
      <c r="D4" s="59"/>
      <c r="E4" s="57"/>
      <c r="F4" s="58"/>
      <c r="G4" s="60"/>
      <c r="H4" s="57"/>
      <c r="I4" s="57"/>
      <c r="J4" s="56"/>
      <c r="K4" s="57"/>
      <c r="L4" s="58"/>
      <c r="M4" s="60"/>
      <c r="N4" s="57"/>
      <c r="O4" s="58"/>
      <c r="P4" s="60"/>
      <c r="Q4" s="57"/>
      <c r="R4" s="57"/>
    </row>
    <row r="5" spans="1:18" ht="11.25">
      <c r="A5" s="61"/>
      <c r="B5" s="25"/>
      <c r="C5" s="62"/>
      <c r="D5" s="59" t="s">
        <v>1402</v>
      </c>
      <c r="E5" s="25">
        <v>81</v>
      </c>
      <c r="F5" s="62">
        <v>991</v>
      </c>
      <c r="G5" s="61" t="s">
        <v>425</v>
      </c>
      <c r="H5" s="25">
        <v>35</v>
      </c>
      <c r="I5" s="64">
        <v>362</v>
      </c>
      <c r="J5" s="61" t="s">
        <v>1645</v>
      </c>
      <c r="K5" s="25">
        <v>3896</v>
      </c>
      <c r="L5" s="62">
        <v>46536</v>
      </c>
      <c r="M5" s="65" t="s">
        <v>424</v>
      </c>
      <c r="N5" s="25">
        <v>21</v>
      </c>
      <c r="O5" s="62">
        <v>68</v>
      </c>
      <c r="P5" s="59" t="s">
        <v>23</v>
      </c>
      <c r="Q5" s="25">
        <v>2171</v>
      </c>
      <c r="R5" s="25">
        <v>23002</v>
      </c>
    </row>
    <row r="6" spans="1:18" ht="11.25">
      <c r="A6" s="61" t="s">
        <v>419</v>
      </c>
      <c r="B6" s="25">
        <v>18957</v>
      </c>
      <c r="C6" s="25">
        <v>194906</v>
      </c>
      <c r="D6" s="63" t="s">
        <v>423</v>
      </c>
      <c r="E6" s="25">
        <v>23</v>
      </c>
      <c r="F6" s="62">
        <v>69</v>
      </c>
      <c r="G6" s="61" t="s">
        <v>426</v>
      </c>
      <c r="H6" s="25">
        <v>116</v>
      </c>
      <c r="I6" s="25">
        <v>565</v>
      </c>
      <c r="J6" s="61"/>
      <c r="K6" s="25"/>
      <c r="L6" s="62"/>
      <c r="M6" s="63" t="s">
        <v>1380</v>
      </c>
      <c r="N6" s="25">
        <v>24</v>
      </c>
      <c r="O6" s="62">
        <v>217</v>
      </c>
      <c r="P6" s="59"/>
      <c r="Q6" s="25"/>
      <c r="R6" s="25"/>
    </row>
    <row r="7" spans="1:18" ht="11.25">
      <c r="A7" s="61"/>
      <c r="B7" s="25"/>
      <c r="C7" s="62"/>
      <c r="D7" s="63" t="s">
        <v>424</v>
      </c>
      <c r="E7" s="25">
        <v>40</v>
      </c>
      <c r="F7" s="62">
        <v>605</v>
      </c>
      <c r="G7" s="65" t="s">
        <v>423</v>
      </c>
      <c r="H7" s="25">
        <v>59</v>
      </c>
      <c r="I7" s="64">
        <v>314</v>
      </c>
      <c r="J7" s="61" t="s">
        <v>1646</v>
      </c>
      <c r="K7" s="25">
        <v>2</v>
      </c>
      <c r="L7" s="25">
        <v>32</v>
      </c>
      <c r="M7" s="59" t="s">
        <v>17</v>
      </c>
      <c r="N7" s="25">
        <v>107</v>
      </c>
      <c r="O7" s="25">
        <v>818</v>
      </c>
      <c r="P7" s="59" t="s">
        <v>24</v>
      </c>
      <c r="Q7" s="25">
        <v>118</v>
      </c>
      <c r="R7" s="25">
        <v>994</v>
      </c>
    </row>
    <row r="8" spans="1:18" ht="11.25">
      <c r="A8" s="61" t="s">
        <v>420</v>
      </c>
      <c r="B8" s="25">
        <v>3783</v>
      </c>
      <c r="C8" s="25">
        <v>39513</v>
      </c>
      <c r="D8" s="63" t="s">
        <v>1380</v>
      </c>
      <c r="E8" s="25">
        <v>18</v>
      </c>
      <c r="F8" s="62">
        <v>317</v>
      </c>
      <c r="G8" s="63" t="s">
        <v>424</v>
      </c>
      <c r="H8" s="25">
        <v>57</v>
      </c>
      <c r="I8" s="64">
        <v>251</v>
      </c>
      <c r="J8" s="65" t="s">
        <v>423</v>
      </c>
      <c r="K8" s="25">
        <v>2</v>
      </c>
      <c r="L8" s="66">
        <v>32</v>
      </c>
      <c r="M8" s="63" t="s">
        <v>423</v>
      </c>
      <c r="N8" s="25">
        <v>45</v>
      </c>
      <c r="O8" s="62">
        <v>391</v>
      </c>
      <c r="P8" s="63" t="s">
        <v>423</v>
      </c>
      <c r="Q8" s="25">
        <v>10</v>
      </c>
      <c r="R8" s="25">
        <v>77</v>
      </c>
    </row>
    <row r="9" spans="1:18" ht="11.25">
      <c r="A9" s="61"/>
      <c r="B9" s="25"/>
      <c r="C9" s="62"/>
      <c r="D9" s="59" t="s">
        <v>1403</v>
      </c>
      <c r="E9" s="25">
        <v>18</v>
      </c>
      <c r="F9" s="62">
        <v>49</v>
      </c>
      <c r="G9" s="61" t="s">
        <v>422</v>
      </c>
      <c r="H9" s="25">
        <v>46</v>
      </c>
      <c r="I9" s="25">
        <v>289</v>
      </c>
      <c r="J9" s="61" t="s">
        <v>1647</v>
      </c>
      <c r="K9" s="25">
        <v>9</v>
      </c>
      <c r="L9" s="25">
        <v>727</v>
      </c>
      <c r="M9" s="63" t="s">
        <v>424</v>
      </c>
      <c r="N9" s="25">
        <v>33</v>
      </c>
      <c r="O9" s="62">
        <v>236</v>
      </c>
      <c r="P9" s="63" t="s">
        <v>424</v>
      </c>
      <c r="Q9" s="25">
        <v>25</v>
      </c>
      <c r="R9" s="25">
        <v>118</v>
      </c>
    </row>
    <row r="10" spans="1:18" ht="11.25">
      <c r="A10" s="61" t="s">
        <v>427</v>
      </c>
      <c r="B10" s="25">
        <v>23</v>
      </c>
      <c r="C10" s="62">
        <v>448</v>
      </c>
      <c r="D10" s="59" t="s">
        <v>1404</v>
      </c>
      <c r="E10" s="25">
        <v>29</v>
      </c>
      <c r="F10" s="62">
        <v>81</v>
      </c>
      <c r="G10" s="65" t="s">
        <v>423</v>
      </c>
      <c r="H10" s="25">
        <v>26</v>
      </c>
      <c r="I10" s="64">
        <v>150</v>
      </c>
      <c r="J10" s="65" t="s">
        <v>423</v>
      </c>
      <c r="K10" s="25">
        <v>9</v>
      </c>
      <c r="L10" s="62">
        <v>727</v>
      </c>
      <c r="M10" s="63" t="s">
        <v>1380</v>
      </c>
      <c r="N10" s="25">
        <v>29</v>
      </c>
      <c r="O10" s="62">
        <v>191</v>
      </c>
      <c r="P10" s="63" t="s">
        <v>1380</v>
      </c>
      <c r="Q10" s="25">
        <v>24</v>
      </c>
      <c r="R10" s="25">
        <v>251</v>
      </c>
    </row>
    <row r="11" spans="1:18" ht="11.25">
      <c r="A11" s="61" t="s">
        <v>1378</v>
      </c>
      <c r="B11" s="25">
        <v>16</v>
      </c>
      <c r="C11" s="62">
        <v>183</v>
      </c>
      <c r="D11" s="59" t="s">
        <v>1405</v>
      </c>
      <c r="E11" s="25">
        <v>17</v>
      </c>
      <c r="F11" s="62">
        <v>65</v>
      </c>
      <c r="G11" s="65" t="s">
        <v>424</v>
      </c>
      <c r="H11" s="25">
        <v>20</v>
      </c>
      <c r="I11" s="64">
        <v>139</v>
      </c>
      <c r="J11" s="61" t="s">
        <v>1649</v>
      </c>
      <c r="K11" s="25">
        <v>126</v>
      </c>
      <c r="L11" s="25">
        <v>1223</v>
      </c>
      <c r="M11" s="59" t="s">
        <v>18</v>
      </c>
      <c r="N11" s="25">
        <v>178</v>
      </c>
      <c r="O11" s="25">
        <v>1653</v>
      </c>
      <c r="P11" s="63" t="s">
        <v>1381</v>
      </c>
      <c r="Q11" s="25">
        <v>31</v>
      </c>
      <c r="R11" s="25">
        <v>362</v>
      </c>
    </row>
    <row r="12" spans="1:18" ht="11.25">
      <c r="A12" s="61" t="s">
        <v>1379</v>
      </c>
      <c r="B12" s="25">
        <v>70</v>
      </c>
      <c r="C12" s="25">
        <v>650</v>
      </c>
      <c r="D12" s="59" t="s">
        <v>1624</v>
      </c>
      <c r="E12" s="25">
        <v>8</v>
      </c>
      <c r="F12" s="62">
        <v>54</v>
      </c>
      <c r="G12" s="59" t="s">
        <v>1594</v>
      </c>
      <c r="H12" s="25">
        <v>57</v>
      </c>
      <c r="I12" s="25">
        <v>486</v>
      </c>
      <c r="J12" s="65" t="s">
        <v>423</v>
      </c>
      <c r="K12" s="25">
        <v>32</v>
      </c>
      <c r="L12" s="62">
        <v>209</v>
      </c>
      <c r="M12" s="63" t="s">
        <v>423</v>
      </c>
      <c r="N12" s="25">
        <v>110</v>
      </c>
      <c r="O12" s="62">
        <v>1239</v>
      </c>
      <c r="P12" s="63" t="s">
        <v>1384</v>
      </c>
      <c r="Q12" s="25">
        <v>28</v>
      </c>
      <c r="R12" s="25">
        <v>186</v>
      </c>
    </row>
    <row r="13" spans="1:18" ht="11.25">
      <c r="A13" s="65" t="s">
        <v>423</v>
      </c>
      <c r="B13" s="25">
        <v>13</v>
      </c>
      <c r="C13" s="62">
        <v>103</v>
      </c>
      <c r="D13" s="59" t="s">
        <v>1625</v>
      </c>
      <c r="E13" s="25">
        <v>56</v>
      </c>
      <c r="F13" s="62">
        <v>155</v>
      </c>
      <c r="G13" s="63" t="s">
        <v>423</v>
      </c>
      <c r="H13" s="25">
        <v>6</v>
      </c>
      <c r="I13" s="25">
        <v>27</v>
      </c>
      <c r="J13" s="65" t="s">
        <v>424</v>
      </c>
      <c r="K13" s="25">
        <v>94</v>
      </c>
      <c r="L13" s="62">
        <v>1014</v>
      </c>
      <c r="M13" s="63" t="s">
        <v>424</v>
      </c>
      <c r="N13" s="25">
        <v>47</v>
      </c>
      <c r="O13" s="62">
        <v>313</v>
      </c>
      <c r="P13" s="59" t="s">
        <v>28</v>
      </c>
      <c r="Q13" s="25">
        <v>121</v>
      </c>
      <c r="R13" s="25">
        <v>514</v>
      </c>
    </row>
    <row r="14" spans="1:18" ht="11.25">
      <c r="A14" s="65" t="s">
        <v>424</v>
      </c>
      <c r="B14" s="25">
        <v>21</v>
      </c>
      <c r="C14" s="62">
        <v>141</v>
      </c>
      <c r="D14" s="59" t="s">
        <v>1626</v>
      </c>
      <c r="E14" s="25">
        <v>8</v>
      </c>
      <c r="F14" s="62">
        <v>199</v>
      </c>
      <c r="G14" s="63" t="s">
        <v>424</v>
      </c>
      <c r="H14" s="25">
        <v>19</v>
      </c>
      <c r="I14" s="25">
        <v>222</v>
      </c>
      <c r="J14" s="61" t="s">
        <v>1617</v>
      </c>
      <c r="K14" s="25">
        <v>142</v>
      </c>
      <c r="L14" s="25">
        <v>923</v>
      </c>
      <c r="M14" s="63" t="s">
        <v>1380</v>
      </c>
      <c r="N14" s="25">
        <v>21</v>
      </c>
      <c r="O14" s="62">
        <v>101</v>
      </c>
      <c r="P14" s="63" t="s">
        <v>423</v>
      </c>
      <c r="Q14" s="25">
        <v>32</v>
      </c>
      <c r="R14" s="25">
        <v>161</v>
      </c>
    </row>
    <row r="15" spans="1:18" ht="11.25">
      <c r="A15" s="65" t="s">
        <v>1380</v>
      </c>
      <c r="B15" s="25">
        <v>22</v>
      </c>
      <c r="C15" s="62">
        <v>121</v>
      </c>
      <c r="D15" s="59" t="s">
        <v>1627</v>
      </c>
      <c r="E15" s="25">
        <v>5</v>
      </c>
      <c r="F15" s="25">
        <v>23</v>
      </c>
      <c r="G15" s="63" t="s">
        <v>1380</v>
      </c>
      <c r="H15" s="25">
        <v>8</v>
      </c>
      <c r="I15" s="25">
        <v>32</v>
      </c>
      <c r="J15" s="65" t="s">
        <v>423</v>
      </c>
      <c r="K15" s="25">
        <v>58</v>
      </c>
      <c r="L15" s="25">
        <v>271</v>
      </c>
      <c r="M15" s="59" t="s">
        <v>19</v>
      </c>
      <c r="N15" s="25">
        <v>139</v>
      </c>
      <c r="O15" s="25">
        <v>1820</v>
      </c>
      <c r="P15" s="63" t="s">
        <v>424</v>
      </c>
      <c r="Q15" s="25">
        <v>72</v>
      </c>
      <c r="R15" s="25">
        <v>285</v>
      </c>
    </row>
    <row r="16" spans="1:18" ht="11.25">
      <c r="A16" s="65" t="s">
        <v>1381</v>
      </c>
      <c r="B16" s="25">
        <v>14</v>
      </c>
      <c r="C16" s="62">
        <v>285</v>
      </c>
      <c r="D16" s="63" t="s">
        <v>1380</v>
      </c>
      <c r="E16" s="25">
        <v>2</v>
      </c>
      <c r="F16" s="62">
        <v>19</v>
      </c>
      <c r="G16" s="63" t="s">
        <v>1381</v>
      </c>
      <c r="H16" s="25">
        <v>10</v>
      </c>
      <c r="I16" s="25">
        <v>21</v>
      </c>
      <c r="J16" s="65" t="s">
        <v>424</v>
      </c>
      <c r="K16" s="25">
        <v>32</v>
      </c>
      <c r="L16" s="25">
        <v>205</v>
      </c>
      <c r="M16" s="63" t="s">
        <v>423</v>
      </c>
      <c r="N16" s="25">
        <v>102</v>
      </c>
      <c r="O16" s="62">
        <v>1343</v>
      </c>
      <c r="P16" s="63" t="s">
        <v>1380</v>
      </c>
      <c r="Q16" s="25">
        <v>17</v>
      </c>
      <c r="R16" s="25">
        <v>68</v>
      </c>
    </row>
    <row r="17" spans="1:18" ht="11.25">
      <c r="A17" s="61" t="s">
        <v>1382</v>
      </c>
      <c r="B17" s="25">
        <v>0</v>
      </c>
      <c r="C17" s="62">
        <v>0</v>
      </c>
      <c r="D17" s="63" t="s">
        <v>1381</v>
      </c>
      <c r="E17" s="25">
        <v>0</v>
      </c>
      <c r="F17" s="66">
        <v>0</v>
      </c>
      <c r="G17" s="63" t="s">
        <v>1384</v>
      </c>
      <c r="H17" s="25">
        <v>14</v>
      </c>
      <c r="I17" s="25">
        <v>184</v>
      </c>
      <c r="J17" s="65" t="s">
        <v>1380</v>
      </c>
      <c r="K17" s="25">
        <v>52</v>
      </c>
      <c r="L17" s="25">
        <v>447</v>
      </c>
      <c r="M17" s="63" t="s">
        <v>424</v>
      </c>
      <c r="N17" s="25">
        <v>37</v>
      </c>
      <c r="O17" s="62">
        <v>477</v>
      </c>
      <c r="P17" s="59" t="s">
        <v>29</v>
      </c>
      <c r="Q17" s="25">
        <v>24</v>
      </c>
      <c r="R17" s="25">
        <v>173</v>
      </c>
    </row>
    <row r="18" spans="1:18" ht="11.25">
      <c r="A18" s="61" t="s">
        <v>1383</v>
      </c>
      <c r="B18" s="25">
        <v>1</v>
      </c>
      <c r="C18" s="66">
        <v>0</v>
      </c>
      <c r="D18" s="63" t="s">
        <v>1384</v>
      </c>
      <c r="E18" s="25">
        <v>3</v>
      </c>
      <c r="F18" s="67">
        <v>4</v>
      </c>
      <c r="G18" s="63"/>
      <c r="H18" s="25"/>
      <c r="I18" s="25"/>
      <c r="J18" s="61" t="s">
        <v>1650</v>
      </c>
      <c r="K18" s="25">
        <v>345</v>
      </c>
      <c r="L18" s="25">
        <v>4049</v>
      </c>
      <c r="M18" s="59" t="s">
        <v>20</v>
      </c>
      <c r="N18" s="25">
        <v>74</v>
      </c>
      <c r="O18" s="25">
        <v>503</v>
      </c>
      <c r="P18" s="59" t="s">
        <v>30</v>
      </c>
      <c r="Q18" s="25">
        <v>28</v>
      </c>
      <c r="R18" s="25">
        <v>615</v>
      </c>
    </row>
    <row r="19" spans="1:18" ht="11.25">
      <c r="A19" s="61" t="s">
        <v>1385</v>
      </c>
      <c r="B19" s="25">
        <v>41</v>
      </c>
      <c r="C19" s="62">
        <v>645</v>
      </c>
      <c r="D19" s="59" t="s">
        <v>1628</v>
      </c>
      <c r="E19" s="25">
        <v>106</v>
      </c>
      <c r="F19" s="25">
        <v>759</v>
      </c>
      <c r="G19" s="63"/>
      <c r="H19" s="25"/>
      <c r="I19" s="25"/>
      <c r="J19" s="65" t="s">
        <v>423</v>
      </c>
      <c r="K19" s="25">
        <v>57</v>
      </c>
      <c r="L19" s="62">
        <v>380</v>
      </c>
      <c r="M19" s="63" t="s">
        <v>423</v>
      </c>
      <c r="N19" s="25">
        <v>13</v>
      </c>
      <c r="O19" s="62">
        <v>270</v>
      </c>
      <c r="P19" s="59" t="s">
        <v>31</v>
      </c>
      <c r="Q19" s="25">
        <v>17</v>
      </c>
      <c r="R19" s="25">
        <v>90</v>
      </c>
    </row>
    <row r="20" spans="1:18" ht="11.25">
      <c r="A20" s="61" t="s">
        <v>1386</v>
      </c>
      <c r="B20" s="25">
        <v>24</v>
      </c>
      <c r="C20" s="62">
        <v>867</v>
      </c>
      <c r="D20" s="63" t="s">
        <v>423</v>
      </c>
      <c r="E20" s="25">
        <v>10</v>
      </c>
      <c r="F20" s="62">
        <v>90</v>
      </c>
      <c r="G20" s="63"/>
      <c r="H20" s="25"/>
      <c r="I20" s="25"/>
      <c r="J20" s="65" t="s">
        <v>424</v>
      </c>
      <c r="K20" s="25">
        <v>42</v>
      </c>
      <c r="L20" s="62">
        <v>559</v>
      </c>
      <c r="M20" s="63" t="s">
        <v>424</v>
      </c>
      <c r="N20" s="25">
        <v>61</v>
      </c>
      <c r="O20" s="62">
        <v>233</v>
      </c>
      <c r="P20" s="59" t="s">
        <v>32</v>
      </c>
      <c r="Q20" s="25">
        <v>19</v>
      </c>
      <c r="R20" s="25">
        <v>58</v>
      </c>
    </row>
    <row r="21" spans="1:18" ht="11.25">
      <c r="A21" s="61" t="s">
        <v>1387</v>
      </c>
      <c r="B21" s="25">
        <v>90</v>
      </c>
      <c r="C21" s="62">
        <v>1094</v>
      </c>
      <c r="D21" s="63" t="s">
        <v>424</v>
      </c>
      <c r="E21" s="25">
        <v>28</v>
      </c>
      <c r="F21" s="62">
        <v>266</v>
      </c>
      <c r="G21" s="59"/>
      <c r="H21" s="25"/>
      <c r="I21" s="25"/>
      <c r="J21" s="65" t="s">
        <v>1380</v>
      </c>
      <c r="K21" s="25">
        <v>227</v>
      </c>
      <c r="L21" s="62">
        <v>2734</v>
      </c>
      <c r="M21" s="61" t="s">
        <v>1648</v>
      </c>
      <c r="N21" s="25">
        <v>199</v>
      </c>
      <c r="O21" s="25">
        <v>2260</v>
      </c>
      <c r="P21" s="59" t="s">
        <v>33</v>
      </c>
      <c r="Q21" s="25">
        <v>23</v>
      </c>
      <c r="R21" s="25">
        <v>750</v>
      </c>
    </row>
    <row r="22" spans="1:18" ht="11.25">
      <c r="A22" s="61" t="s">
        <v>1388</v>
      </c>
      <c r="B22" s="25">
        <v>0</v>
      </c>
      <c r="C22" s="62">
        <v>0</v>
      </c>
      <c r="D22" s="63" t="s">
        <v>1380</v>
      </c>
      <c r="E22" s="25">
        <v>22</v>
      </c>
      <c r="F22" s="62">
        <v>126</v>
      </c>
      <c r="G22" s="63"/>
      <c r="H22" s="25"/>
      <c r="I22" s="25"/>
      <c r="J22" s="65" t="s">
        <v>1381</v>
      </c>
      <c r="K22" s="25">
        <v>19</v>
      </c>
      <c r="L22" s="62">
        <v>376</v>
      </c>
      <c r="M22" s="65" t="s">
        <v>423</v>
      </c>
      <c r="N22" s="25">
        <v>44</v>
      </c>
      <c r="O22" s="62">
        <v>1147</v>
      </c>
      <c r="P22" s="59" t="s">
        <v>34</v>
      </c>
      <c r="Q22" s="25">
        <v>124</v>
      </c>
      <c r="R22" s="25">
        <v>767</v>
      </c>
    </row>
    <row r="23" spans="1:18" ht="11.25">
      <c r="A23" s="61" t="s">
        <v>1389</v>
      </c>
      <c r="B23" s="25">
        <v>339</v>
      </c>
      <c r="C23" s="25">
        <v>4738</v>
      </c>
      <c r="D23" s="63" t="s">
        <v>1381</v>
      </c>
      <c r="E23" s="25">
        <v>6</v>
      </c>
      <c r="F23" s="62">
        <v>37</v>
      </c>
      <c r="G23" s="63"/>
      <c r="H23" s="25"/>
      <c r="I23" s="25"/>
      <c r="J23" s="61" t="s">
        <v>0</v>
      </c>
      <c r="K23" s="25">
        <v>204</v>
      </c>
      <c r="L23" s="62">
        <v>2907</v>
      </c>
      <c r="M23" s="65" t="s">
        <v>424</v>
      </c>
      <c r="N23" s="25">
        <v>155</v>
      </c>
      <c r="O23" s="62">
        <v>1113</v>
      </c>
      <c r="P23" s="63" t="s">
        <v>423</v>
      </c>
      <c r="Q23" s="25">
        <v>53</v>
      </c>
      <c r="R23" s="25">
        <v>284</v>
      </c>
    </row>
    <row r="24" spans="1:18" ht="11.25">
      <c r="A24" s="65" t="s">
        <v>423</v>
      </c>
      <c r="B24" s="25">
        <v>87</v>
      </c>
      <c r="C24" s="62">
        <v>550</v>
      </c>
      <c r="D24" s="63" t="s">
        <v>1384</v>
      </c>
      <c r="E24" s="25">
        <v>5</v>
      </c>
      <c r="F24" s="62">
        <v>20</v>
      </c>
      <c r="G24" s="63"/>
      <c r="H24" s="25"/>
      <c r="I24" s="25"/>
      <c r="J24" s="65" t="s">
        <v>423</v>
      </c>
      <c r="K24" s="25">
        <v>40</v>
      </c>
      <c r="L24" s="62">
        <v>172</v>
      </c>
      <c r="M24" s="59" t="s">
        <v>21</v>
      </c>
      <c r="N24" s="25">
        <v>227</v>
      </c>
      <c r="O24" s="25">
        <v>4572</v>
      </c>
      <c r="P24" s="63" t="s">
        <v>424</v>
      </c>
      <c r="Q24" s="25">
        <v>19</v>
      </c>
      <c r="R24" s="25">
        <v>61</v>
      </c>
    </row>
    <row r="25" spans="1:18" ht="11.25">
      <c r="A25" s="65" t="s">
        <v>424</v>
      </c>
      <c r="B25" s="25">
        <v>74</v>
      </c>
      <c r="C25" s="62">
        <v>2203</v>
      </c>
      <c r="D25" s="63" t="s">
        <v>1390</v>
      </c>
      <c r="E25" s="25">
        <v>6</v>
      </c>
      <c r="F25" s="62">
        <v>101</v>
      </c>
      <c r="G25" s="63"/>
      <c r="H25" s="25"/>
      <c r="I25" s="25"/>
      <c r="J25" s="65" t="s">
        <v>424</v>
      </c>
      <c r="K25" s="25">
        <v>62</v>
      </c>
      <c r="L25" s="62">
        <v>431</v>
      </c>
      <c r="M25" s="63" t="s">
        <v>423</v>
      </c>
      <c r="N25" s="25">
        <v>50</v>
      </c>
      <c r="O25" s="62">
        <v>1203</v>
      </c>
      <c r="P25" s="63" t="s">
        <v>1380</v>
      </c>
      <c r="Q25" s="25">
        <v>29</v>
      </c>
      <c r="R25" s="25">
        <v>180</v>
      </c>
    </row>
    <row r="26" spans="1:18" ht="11.25">
      <c r="A26" s="65" t="s">
        <v>1380</v>
      </c>
      <c r="B26" s="25">
        <v>41</v>
      </c>
      <c r="C26" s="62">
        <v>969</v>
      </c>
      <c r="D26" s="63" t="s">
        <v>1391</v>
      </c>
      <c r="E26" s="25">
        <v>11</v>
      </c>
      <c r="F26" s="62">
        <v>67</v>
      </c>
      <c r="G26" s="63"/>
      <c r="H26" s="25"/>
      <c r="I26" s="25"/>
      <c r="J26" s="65" t="s">
        <v>1380</v>
      </c>
      <c r="K26" s="25">
        <v>85</v>
      </c>
      <c r="L26" s="62">
        <v>2122</v>
      </c>
      <c r="M26" s="63" t="s">
        <v>424</v>
      </c>
      <c r="N26" s="25">
        <v>132</v>
      </c>
      <c r="O26" s="62">
        <v>2595</v>
      </c>
      <c r="P26" s="63" t="s">
        <v>1381</v>
      </c>
      <c r="Q26" s="25">
        <v>11</v>
      </c>
      <c r="R26" s="25">
        <v>78</v>
      </c>
    </row>
    <row r="27" spans="1:18" ht="11.25">
      <c r="A27" s="65" t="s">
        <v>1381</v>
      </c>
      <c r="B27" s="25">
        <v>36</v>
      </c>
      <c r="C27" s="62">
        <v>302</v>
      </c>
      <c r="D27" s="63" t="s">
        <v>1392</v>
      </c>
      <c r="E27" s="25">
        <v>18</v>
      </c>
      <c r="F27" s="62">
        <v>52</v>
      </c>
      <c r="G27" s="59"/>
      <c r="H27" s="25"/>
      <c r="I27" s="25"/>
      <c r="J27" s="65" t="s">
        <v>1381</v>
      </c>
      <c r="K27" s="25">
        <v>17</v>
      </c>
      <c r="L27" s="62">
        <v>182</v>
      </c>
      <c r="M27" s="63" t="s">
        <v>1380</v>
      </c>
      <c r="N27" s="25">
        <v>45</v>
      </c>
      <c r="O27" s="62">
        <v>774</v>
      </c>
      <c r="P27" s="63" t="s">
        <v>1384</v>
      </c>
      <c r="Q27" s="25">
        <v>12</v>
      </c>
      <c r="R27" s="25">
        <v>164</v>
      </c>
    </row>
    <row r="28" spans="1:18" ht="11.25">
      <c r="A28" s="65" t="s">
        <v>1384</v>
      </c>
      <c r="B28" s="25">
        <v>13</v>
      </c>
      <c r="C28" s="62">
        <v>142</v>
      </c>
      <c r="D28" s="59" t="s">
        <v>1629</v>
      </c>
      <c r="E28" s="25">
        <v>16</v>
      </c>
      <c r="F28" s="62">
        <v>180</v>
      </c>
      <c r="G28" s="61"/>
      <c r="H28" s="25"/>
      <c r="I28" s="64"/>
      <c r="J28" s="61" t="s">
        <v>1</v>
      </c>
      <c r="K28" s="25">
        <v>65</v>
      </c>
      <c r="L28" s="25">
        <v>647</v>
      </c>
      <c r="M28" s="59" t="s">
        <v>22</v>
      </c>
      <c r="N28" s="25">
        <v>1</v>
      </c>
      <c r="O28" s="67">
        <v>2</v>
      </c>
      <c r="P28" s="59" t="s">
        <v>35</v>
      </c>
      <c r="Q28" s="25">
        <v>202</v>
      </c>
      <c r="R28" s="25">
        <v>2889</v>
      </c>
    </row>
    <row r="29" spans="1:18" ht="11.25">
      <c r="A29" s="65" t="s">
        <v>1390</v>
      </c>
      <c r="B29" s="25">
        <v>28</v>
      </c>
      <c r="C29" s="62">
        <v>60</v>
      </c>
      <c r="D29" s="63" t="s">
        <v>423</v>
      </c>
      <c r="E29" s="25">
        <v>1</v>
      </c>
      <c r="F29" s="67">
        <v>0</v>
      </c>
      <c r="G29" s="61"/>
      <c r="H29" s="25"/>
      <c r="I29" s="64"/>
      <c r="J29" s="65" t="s">
        <v>1380</v>
      </c>
      <c r="K29" s="25">
        <v>65</v>
      </c>
      <c r="L29" s="62">
        <v>647</v>
      </c>
      <c r="M29" s="59"/>
      <c r="P29" s="63" t="s">
        <v>423</v>
      </c>
      <c r="Q29" s="25">
        <v>14</v>
      </c>
      <c r="R29" s="25">
        <v>59</v>
      </c>
    </row>
    <row r="30" spans="1:18" ht="11.25">
      <c r="A30" s="65" t="s">
        <v>1391</v>
      </c>
      <c r="B30" s="25">
        <v>22</v>
      </c>
      <c r="C30" s="62">
        <v>314</v>
      </c>
      <c r="D30" s="63" t="s">
        <v>424</v>
      </c>
      <c r="E30" s="25">
        <v>1</v>
      </c>
      <c r="F30" s="66">
        <v>8</v>
      </c>
      <c r="G30" s="61"/>
      <c r="H30" s="25"/>
      <c r="I30" s="64"/>
      <c r="J30" s="61" t="s">
        <v>3</v>
      </c>
      <c r="K30" s="25">
        <v>580</v>
      </c>
      <c r="L30" s="25">
        <v>7973</v>
      </c>
      <c r="M30" s="59"/>
      <c r="P30" s="63" t="s">
        <v>424</v>
      </c>
      <c r="Q30" s="25">
        <v>6</v>
      </c>
      <c r="R30" s="25">
        <v>27</v>
      </c>
    </row>
    <row r="31" spans="1:18" ht="11.25">
      <c r="A31" s="65" t="s">
        <v>1392</v>
      </c>
      <c r="B31" s="25">
        <v>20</v>
      </c>
      <c r="C31" s="62">
        <v>113</v>
      </c>
      <c r="D31" s="63" t="s">
        <v>1380</v>
      </c>
      <c r="E31" s="25">
        <v>8</v>
      </c>
      <c r="F31" s="62">
        <v>49</v>
      </c>
      <c r="G31" s="65"/>
      <c r="H31" s="25"/>
      <c r="I31" s="64"/>
      <c r="J31" s="65" t="s">
        <v>423</v>
      </c>
      <c r="K31" s="25">
        <v>234</v>
      </c>
      <c r="L31" s="62">
        <v>4578</v>
      </c>
      <c r="M31" s="59"/>
      <c r="P31" s="63" t="s">
        <v>1380</v>
      </c>
      <c r="Q31" s="25">
        <v>21</v>
      </c>
      <c r="R31" s="25">
        <v>257</v>
      </c>
    </row>
    <row r="32" spans="1:18" ht="11.25">
      <c r="A32" s="65" t="s">
        <v>1393</v>
      </c>
      <c r="B32" s="25">
        <v>18</v>
      </c>
      <c r="C32" s="62">
        <v>85</v>
      </c>
      <c r="D32" s="63" t="s">
        <v>1381</v>
      </c>
      <c r="E32" s="25">
        <v>6</v>
      </c>
      <c r="F32" s="62">
        <v>123</v>
      </c>
      <c r="G32" s="63"/>
      <c r="H32" s="25"/>
      <c r="I32" s="64"/>
      <c r="J32" s="65" t="s">
        <v>424</v>
      </c>
      <c r="K32" s="25">
        <v>80</v>
      </c>
      <c r="L32" s="62">
        <v>434</v>
      </c>
      <c r="M32" s="59"/>
      <c r="N32" s="25"/>
      <c r="O32" s="62"/>
      <c r="P32" s="63" t="s">
        <v>1381</v>
      </c>
      <c r="Q32" s="25">
        <v>18</v>
      </c>
      <c r="R32" s="25">
        <v>107</v>
      </c>
    </row>
    <row r="33" spans="1:18" ht="11.25">
      <c r="A33" s="61" t="s">
        <v>1394</v>
      </c>
      <c r="B33" s="25">
        <v>296</v>
      </c>
      <c r="C33" s="25">
        <v>1426</v>
      </c>
      <c r="D33" s="59" t="s">
        <v>1630</v>
      </c>
      <c r="E33" s="25">
        <v>21</v>
      </c>
      <c r="F33" s="62">
        <v>97</v>
      </c>
      <c r="G33" s="61"/>
      <c r="H33" s="25"/>
      <c r="I33" s="64"/>
      <c r="J33" s="65" t="s">
        <v>1380</v>
      </c>
      <c r="K33" s="25">
        <v>31</v>
      </c>
      <c r="L33" s="62">
        <v>288</v>
      </c>
      <c r="M33" s="59"/>
      <c r="N33" s="25"/>
      <c r="O33" s="62"/>
      <c r="P33" s="63" t="s">
        <v>1384</v>
      </c>
      <c r="Q33" s="25">
        <v>21</v>
      </c>
      <c r="R33" s="25">
        <v>139</v>
      </c>
    </row>
    <row r="34" spans="1:18" ht="11.25">
      <c r="A34" s="65" t="s">
        <v>1380</v>
      </c>
      <c r="B34" s="25">
        <v>75</v>
      </c>
      <c r="C34" s="62">
        <v>416</v>
      </c>
      <c r="D34" s="63" t="s">
        <v>423</v>
      </c>
      <c r="E34" s="25">
        <v>14</v>
      </c>
      <c r="F34" s="62">
        <v>41</v>
      </c>
      <c r="G34" s="65"/>
      <c r="H34" s="25"/>
      <c r="I34" s="64"/>
      <c r="J34" s="65" t="s">
        <v>1381</v>
      </c>
      <c r="K34" s="25">
        <v>158</v>
      </c>
      <c r="L34" s="62">
        <v>1596</v>
      </c>
      <c r="M34" s="59"/>
      <c r="N34" s="25"/>
      <c r="O34" s="62"/>
      <c r="P34" s="63" t="s">
        <v>1390</v>
      </c>
      <c r="Q34" s="25">
        <v>68</v>
      </c>
      <c r="R34" s="25">
        <v>840</v>
      </c>
    </row>
    <row r="35" spans="1:18" ht="11.25">
      <c r="A35" s="65" t="s">
        <v>1381</v>
      </c>
      <c r="B35" s="25">
        <v>108</v>
      </c>
      <c r="C35" s="62">
        <v>511</v>
      </c>
      <c r="D35" s="63" t="s">
        <v>424</v>
      </c>
      <c r="E35" s="25">
        <v>6</v>
      </c>
      <c r="F35" s="66">
        <v>54</v>
      </c>
      <c r="G35" s="65"/>
      <c r="H35" s="25"/>
      <c r="I35" s="64"/>
      <c r="J35" s="65" t="s">
        <v>1384</v>
      </c>
      <c r="K35" s="25">
        <v>77</v>
      </c>
      <c r="L35" s="62">
        <v>1077</v>
      </c>
      <c r="M35" s="59"/>
      <c r="N35" s="25"/>
      <c r="O35" s="62"/>
      <c r="P35" s="63" t="s">
        <v>1391</v>
      </c>
      <c r="Q35" s="25">
        <v>54</v>
      </c>
      <c r="R35" s="25">
        <v>1460</v>
      </c>
    </row>
    <row r="36" spans="1:18" ht="11.25">
      <c r="A36" s="65" t="s">
        <v>1384</v>
      </c>
      <c r="B36" s="25">
        <v>31</v>
      </c>
      <c r="C36" s="62">
        <v>170</v>
      </c>
      <c r="D36" s="63" t="s">
        <v>1380</v>
      </c>
      <c r="E36" s="25">
        <v>1</v>
      </c>
      <c r="F36" s="67">
        <v>2</v>
      </c>
      <c r="G36" s="59"/>
      <c r="J36" s="61" t="s">
        <v>4</v>
      </c>
      <c r="K36" s="25">
        <v>124</v>
      </c>
      <c r="L36" s="25">
        <v>1544</v>
      </c>
      <c r="M36" s="59"/>
      <c r="N36" s="25"/>
      <c r="O36" s="62"/>
      <c r="P36" s="59" t="s">
        <v>36</v>
      </c>
      <c r="Q36" s="25">
        <v>172</v>
      </c>
      <c r="R36" s="25">
        <v>1097</v>
      </c>
    </row>
    <row r="37" spans="1:18" ht="11.25">
      <c r="A37" s="65" t="s">
        <v>1390</v>
      </c>
      <c r="B37" s="25">
        <v>29</v>
      </c>
      <c r="C37" s="62">
        <v>91</v>
      </c>
      <c r="D37" s="59" t="s">
        <v>1631</v>
      </c>
      <c r="E37" s="25">
        <v>39</v>
      </c>
      <c r="F37" s="25">
        <v>250</v>
      </c>
      <c r="G37" s="59"/>
      <c r="J37" s="65" t="s">
        <v>423</v>
      </c>
      <c r="K37" s="25">
        <v>12</v>
      </c>
      <c r="L37" s="62">
        <v>830</v>
      </c>
      <c r="M37" s="59"/>
      <c r="N37" s="25"/>
      <c r="O37" s="62"/>
      <c r="P37" s="63" t="s">
        <v>423</v>
      </c>
      <c r="Q37" s="25">
        <v>16</v>
      </c>
      <c r="R37" s="25">
        <v>389</v>
      </c>
    </row>
    <row r="38" spans="1:18" ht="11.25">
      <c r="A38" s="65" t="s">
        <v>1391</v>
      </c>
      <c r="B38" s="25">
        <v>36</v>
      </c>
      <c r="C38" s="62">
        <v>137</v>
      </c>
      <c r="D38" s="63" t="s">
        <v>423</v>
      </c>
      <c r="E38" s="25">
        <v>16</v>
      </c>
      <c r="F38" s="62">
        <v>92</v>
      </c>
      <c r="G38" s="59"/>
      <c r="J38" s="65" t="s">
        <v>424</v>
      </c>
      <c r="K38" s="25">
        <v>63</v>
      </c>
      <c r="L38" s="62">
        <v>408</v>
      </c>
      <c r="M38" s="59"/>
      <c r="N38" s="25"/>
      <c r="O38" s="62"/>
      <c r="P38" s="63" t="s">
        <v>424</v>
      </c>
      <c r="Q38" s="25">
        <v>44</v>
      </c>
      <c r="R38" s="25">
        <v>340</v>
      </c>
    </row>
    <row r="39" spans="1:18" ht="11.25">
      <c r="A39" s="65" t="s">
        <v>1392</v>
      </c>
      <c r="B39" s="25">
        <v>11</v>
      </c>
      <c r="C39" s="62">
        <v>88</v>
      </c>
      <c r="D39" s="63" t="s">
        <v>424</v>
      </c>
      <c r="E39" s="25">
        <v>19</v>
      </c>
      <c r="F39" s="62">
        <v>102</v>
      </c>
      <c r="G39" s="59"/>
      <c r="J39" s="65" t="s">
        <v>1380</v>
      </c>
      <c r="K39" s="25">
        <v>49</v>
      </c>
      <c r="L39" s="62">
        <v>306</v>
      </c>
      <c r="M39" s="59"/>
      <c r="N39" s="25"/>
      <c r="O39" s="62"/>
      <c r="P39" s="63" t="s">
        <v>1380</v>
      </c>
      <c r="Q39" s="25">
        <v>68</v>
      </c>
      <c r="R39" s="25">
        <v>191</v>
      </c>
    </row>
    <row r="40" spans="1:18" ht="11.25">
      <c r="A40" s="65" t="s">
        <v>1393</v>
      </c>
      <c r="B40" s="25">
        <v>6</v>
      </c>
      <c r="C40" s="62">
        <v>13</v>
      </c>
      <c r="D40" s="63" t="s">
        <v>1380</v>
      </c>
      <c r="E40" s="25">
        <v>4</v>
      </c>
      <c r="F40" s="64">
        <v>56</v>
      </c>
      <c r="G40" s="59"/>
      <c r="J40" s="61" t="s">
        <v>5</v>
      </c>
      <c r="K40" s="25">
        <v>178</v>
      </c>
      <c r="L40" s="62">
        <v>1917</v>
      </c>
      <c r="M40" s="59"/>
      <c r="N40" s="25"/>
      <c r="O40" s="62"/>
      <c r="P40" s="63" t="s">
        <v>1381</v>
      </c>
      <c r="Q40" s="25">
        <v>44</v>
      </c>
      <c r="R40" s="25">
        <v>177</v>
      </c>
    </row>
    <row r="41" spans="1:18" ht="11.25">
      <c r="A41" s="61" t="s">
        <v>1396</v>
      </c>
      <c r="B41" s="25">
        <v>210</v>
      </c>
      <c r="C41" s="25">
        <v>1748</v>
      </c>
      <c r="D41" s="59" t="s">
        <v>1632</v>
      </c>
      <c r="E41" s="25">
        <v>64</v>
      </c>
      <c r="F41" s="25">
        <v>282</v>
      </c>
      <c r="G41" s="59"/>
      <c r="J41" s="61" t="s">
        <v>6</v>
      </c>
      <c r="K41" s="25">
        <v>43</v>
      </c>
      <c r="L41" s="62">
        <v>452</v>
      </c>
      <c r="M41" s="59"/>
      <c r="N41" s="25"/>
      <c r="O41" s="62"/>
      <c r="P41" s="59" t="s">
        <v>37</v>
      </c>
      <c r="Q41" s="25">
        <v>187</v>
      </c>
      <c r="R41" s="25">
        <v>1279</v>
      </c>
    </row>
    <row r="42" spans="1:18" ht="11.25">
      <c r="A42" s="65" t="s">
        <v>423</v>
      </c>
      <c r="B42" s="25">
        <v>23</v>
      </c>
      <c r="C42" s="62">
        <v>642</v>
      </c>
      <c r="D42" s="63" t="s">
        <v>423</v>
      </c>
      <c r="E42" s="25">
        <v>25</v>
      </c>
      <c r="F42" s="25">
        <v>68</v>
      </c>
      <c r="G42" s="59"/>
      <c r="J42" s="61" t="s">
        <v>7</v>
      </c>
      <c r="K42" s="25">
        <v>56</v>
      </c>
      <c r="L42" s="62">
        <v>516</v>
      </c>
      <c r="M42" s="59"/>
      <c r="N42" s="25"/>
      <c r="O42" s="62"/>
      <c r="P42" s="63" t="s">
        <v>423</v>
      </c>
      <c r="Q42" s="25">
        <v>59</v>
      </c>
      <c r="R42" s="25">
        <v>592</v>
      </c>
    </row>
    <row r="43" spans="1:18" ht="11.25">
      <c r="A43" s="65" t="s">
        <v>424</v>
      </c>
      <c r="B43" s="25">
        <v>54</v>
      </c>
      <c r="C43" s="62">
        <v>391</v>
      </c>
      <c r="D43" s="63" t="s">
        <v>424</v>
      </c>
      <c r="E43" s="25">
        <v>37</v>
      </c>
      <c r="F43" s="25">
        <v>209</v>
      </c>
      <c r="G43" s="59"/>
      <c r="J43" s="61" t="s">
        <v>8</v>
      </c>
      <c r="K43" s="25">
        <v>26</v>
      </c>
      <c r="L43" s="62">
        <v>369</v>
      </c>
      <c r="M43" s="59"/>
      <c r="N43" s="25"/>
      <c r="O43" s="62"/>
      <c r="P43" s="63" t="s">
        <v>424</v>
      </c>
      <c r="Q43" s="25">
        <v>50</v>
      </c>
      <c r="R43" s="25">
        <v>230</v>
      </c>
    </row>
    <row r="44" spans="1:18" ht="11.25">
      <c r="A44" s="65" t="s">
        <v>1380</v>
      </c>
      <c r="B44" s="25">
        <v>39</v>
      </c>
      <c r="C44" s="62">
        <v>189</v>
      </c>
      <c r="D44" s="63" t="s">
        <v>1380</v>
      </c>
      <c r="E44" s="25">
        <v>2</v>
      </c>
      <c r="F44" s="25">
        <v>5</v>
      </c>
      <c r="G44" s="59"/>
      <c r="H44" s="25"/>
      <c r="I44" s="64"/>
      <c r="J44" s="61" t="s">
        <v>9</v>
      </c>
      <c r="K44" s="25">
        <v>126</v>
      </c>
      <c r="L44" s="25">
        <v>3785</v>
      </c>
      <c r="M44" s="59"/>
      <c r="N44" s="25"/>
      <c r="O44" s="62"/>
      <c r="P44" s="63" t="s">
        <v>1380</v>
      </c>
      <c r="Q44" s="25">
        <v>17</v>
      </c>
      <c r="R44" s="25">
        <v>60</v>
      </c>
    </row>
    <row r="45" spans="1:18" ht="11.25">
      <c r="A45" s="65" t="s">
        <v>1381</v>
      </c>
      <c r="B45" s="25">
        <v>24</v>
      </c>
      <c r="C45" s="62">
        <v>172</v>
      </c>
      <c r="D45" s="59" t="s">
        <v>1633</v>
      </c>
      <c r="E45" s="25">
        <v>38</v>
      </c>
      <c r="F45" s="25">
        <v>156</v>
      </c>
      <c r="G45" s="59"/>
      <c r="H45" s="25"/>
      <c r="I45" s="25"/>
      <c r="J45" s="65" t="s">
        <v>423</v>
      </c>
      <c r="K45" s="25">
        <v>48</v>
      </c>
      <c r="L45" s="62">
        <v>2626</v>
      </c>
      <c r="M45" s="59"/>
      <c r="N45" s="25"/>
      <c r="O45" s="62"/>
      <c r="P45" s="63" t="s">
        <v>1381</v>
      </c>
      <c r="Q45" s="25">
        <v>27</v>
      </c>
      <c r="R45" s="25">
        <v>177</v>
      </c>
    </row>
    <row r="46" spans="1:18" ht="11.25">
      <c r="A46" s="65" t="s">
        <v>1384</v>
      </c>
      <c r="B46" s="25">
        <v>26</v>
      </c>
      <c r="C46" s="62">
        <v>103</v>
      </c>
      <c r="D46" s="63" t="s">
        <v>423</v>
      </c>
      <c r="E46" s="25">
        <v>20</v>
      </c>
      <c r="F46" s="25">
        <v>51</v>
      </c>
      <c r="G46" s="59"/>
      <c r="H46" s="25"/>
      <c r="I46" s="25"/>
      <c r="J46" s="65" t="s">
        <v>424</v>
      </c>
      <c r="K46" s="25">
        <v>35</v>
      </c>
      <c r="L46" s="62">
        <v>110</v>
      </c>
      <c r="M46" s="59"/>
      <c r="N46" s="25"/>
      <c r="O46" s="62"/>
      <c r="P46" s="63" t="s">
        <v>1384</v>
      </c>
      <c r="Q46" s="25">
        <v>34</v>
      </c>
      <c r="R46" s="25">
        <v>220</v>
      </c>
    </row>
    <row r="47" spans="1:18" ht="11.25">
      <c r="A47" s="65" t="s">
        <v>1390</v>
      </c>
      <c r="B47" s="25">
        <v>29</v>
      </c>
      <c r="C47" s="62">
        <v>199</v>
      </c>
      <c r="D47" s="63" t="s">
        <v>424</v>
      </c>
      <c r="E47" s="25">
        <v>18</v>
      </c>
      <c r="F47" s="25">
        <v>105</v>
      </c>
      <c r="G47" s="59"/>
      <c r="H47" s="25"/>
      <c r="I47" s="25"/>
      <c r="J47" s="65" t="s">
        <v>1380</v>
      </c>
      <c r="K47" s="25">
        <v>26</v>
      </c>
      <c r="L47" s="62">
        <v>91</v>
      </c>
      <c r="M47" s="59"/>
      <c r="N47" s="25"/>
      <c r="O47" s="62"/>
      <c r="P47" s="59" t="s">
        <v>38</v>
      </c>
      <c r="Q47" s="25">
        <v>13</v>
      </c>
      <c r="R47" s="25">
        <v>266</v>
      </c>
    </row>
    <row r="48" spans="1:18" ht="11.25">
      <c r="A48" s="65" t="s">
        <v>1391</v>
      </c>
      <c r="B48" s="25">
        <v>8</v>
      </c>
      <c r="C48" s="62">
        <v>31</v>
      </c>
      <c r="D48" s="63" t="s">
        <v>1380</v>
      </c>
      <c r="E48" s="25">
        <v>0</v>
      </c>
      <c r="F48" s="25">
        <v>0</v>
      </c>
      <c r="G48" s="59"/>
      <c r="H48" s="25"/>
      <c r="I48" s="25"/>
      <c r="J48" s="65" t="s">
        <v>1381</v>
      </c>
      <c r="K48" s="25">
        <v>17</v>
      </c>
      <c r="L48" s="62">
        <v>958</v>
      </c>
      <c r="M48" s="59"/>
      <c r="N48" s="25"/>
      <c r="O48" s="62"/>
      <c r="P48" s="63" t="s">
        <v>423</v>
      </c>
      <c r="Q48" s="25">
        <v>8</v>
      </c>
      <c r="R48" s="25">
        <v>150</v>
      </c>
    </row>
    <row r="49" spans="1:18" ht="11.25">
      <c r="A49" s="65" t="s">
        <v>1392</v>
      </c>
      <c r="B49" s="25">
        <v>4</v>
      </c>
      <c r="C49" s="62">
        <v>14</v>
      </c>
      <c r="D49" s="59" t="s">
        <v>1634</v>
      </c>
      <c r="E49" s="25">
        <v>0</v>
      </c>
      <c r="F49" s="25">
        <v>0</v>
      </c>
      <c r="G49" s="59"/>
      <c r="H49" s="25"/>
      <c r="I49" s="25"/>
      <c r="J49" s="61" t="s">
        <v>10</v>
      </c>
      <c r="K49" s="25">
        <v>45</v>
      </c>
      <c r="L49" s="25">
        <v>260</v>
      </c>
      <c r="M49" s="59"/>
      <c r="N49" s="25"/>
      <c r="O49" s="62"/>
      <c r="P49" s="63" t="s">
        <v>424</v>
      </c>
      <c r="Q49" s="25">
        <v>5</v>
      </c>
      <c r="R49" s="25">
        <v>116</v>
      </c>
    </row>
    <row r="50" spans="1:18" ht="11.25">
      <c r="A50" s="65" t="s">
        <v>1393</v>
      </c>
      <c r="B50" s="25">
        <v>3</v>
      </c>
      <c r="C50" s="62">
        <v>7</v>
      </c>
      <c r="D50" s="59" t="s">
        <v>1635</v>
      </c>
      <c r="E50" s="25">
        <v>14</v>
      </c>
      <c r="F50" s="25">
        <v>1281</v>
      </c>
      <c r="G50" s="59"/>
      <c r="H50" s="25"/>
      <c r="I50" s="25"/>
      <c r="J50" s="65" t="s">
        <v>423</v>
      </c>
      <c r="K50" s="25">
        <v>16</v>
      </c>
      <c r="L50" s="62">
        <v>191</v>
      </c>
      <c r="M50" s="59"/>
      <c r="N50" s="25"/>
      <c r="O50" s="62"/>
      <c r="P50" s="59" t="s">
        <v>142</v>
      </c>
      <c r="Q50" s="25">
        <v>27</v>
      </c>
      <c r="R50" s="25">
        <v>748</v>
      </c>
    </row>
    <row r="51" spans="1:18" ht="11.25">
      <c r="A51" s="61" t="s">
        <v>1397</v>
      </c>
      <c r="B51" s="25">
        <v>350</v>
      </c>
      <c r="C51" s="25">
        <v>2729</v>
      </c>
      <c r="D51" s="59" t="s">
        <v>1636</v>
      </c>
      <c r="E51" s="25">
        <v>34</v>
      </c>
      <c r="F51" s="25">
        <v>1814</v>
      </c>
      <c r="G51" s="59"/>
      <c r="H51" s="25"/>
      <c r="I51" s="25"/>
      <c r="J51" s="65" t="s">
        <v>424</v>
      </c>
      <c r="K51" s="25">
        <v>29</v>
      </c>
      <c r="L51" s="62">
        <v>69</v>
      </c>
      <c r="M51" s="59"/>
      <c r="N51" s="25"/>
      <c r="O51" s="62"/>
      <c r="P51" s="59" t="s">
        <v>42</v>
      </c>
      <c r="Q51" s="25">
        <v>12</v>
      </c>
      <c r="R51" s="25">
        <v>874</v>
      </c>
    </row>
    <row r="52" spans="1:18" ht="11.25">
      <c r="A52" s="65" t="s">
        <v>423</v>
      </c>
      <c r="B52" s="25">
        <v>60</v>
      </c>
      <c r="C52" s="62">
        <v>306</v>
      </c>
      <c r="D52" s="59" t="s">
        <v>1637</v>
      </c>
      <c r="E52" s="25">
        <v>5</v>
      </c>
      <c r="F52" s="25">
        <v>40</v>
      </c>
      <c r="G52" s="59"/>
      <c r="H52" s="25"/>
      <c r="I52" s="25"/>
      <c r="J52" s="61" t="s">
        <v>11</v>
      </c>
      <c r="K52" s="25">
        <v>29</v>
      </c>
      <c r="L52" s="62">
        <v>165</v>
      </c>
      <c r="M52" s="59"/>
      <c r="N52" s="25"/>
      <c r="O52" s="62"/>
      <c r="P52" s="59" t="s">
        <v>39</v>
      </c>
      <c r="Q52" s="25">
        <v>59</v>
      </c>
      <c r="R52" s="25">
        <v>2368</v>
      </c>
    </row>
    <row r="53" spans="1:19" ht="11.25">
      <c r="A53" s="65" t="s">
        <v>424</v>
      </c>
      <c r="B53" s="25">
        <v>63</v>
      </c>
      <c r="C53" s="62">
        <v>697</v>
      </c>
      <c r="D53" s="59" t="s">
        <v>1638</v>
      </c>
      <c r="E53" s="25">
        <v>29</v>
      </c>
      <c r="F53" s="25">
        <v>762</v>
      </c>
      <c r="G53" s="59"/>
      <c r="H53" s="25"/>
      <c r="I53" s="25"/>
      <c r="J53" s="61" t="s">
        <v>12</v>
      </c>
      <c r="K53" s="25">
        <v>247</v>
      </c>
      <c r="L53" s="25">
        <v>1691</v>
      </c>
      <c r="M53" s="59"/>
      <c r="N53" s="25"/>
      <c r="O53" s="62"/>
      <c r="P53" s="63" t="s">
        <v>423</v>
      </c>
      <c r="Q53" s="25">
        <v>28</v>
      </c>
      <c r="R53" s="25">
        <v>865</v>
      </c>
      <c r="S53" s="9"/>
    </row>
    <row r="54" spans="1:19" ht="11.25">
      <c r="A54" s="65" t="s">
        <v>1380</v>
      </c>
      <c r="B54" s="25">
        <v>89</v>
      </c>
      <c r="C54" s="62">
        <v>757</v>
      </c>
      <c r="D54" s="59" t="s">
        <v>1639</v>
      </c>
      <c r="E54" s="25">
        <v>16</v>
      </c>
      <c r="F54" s="25">
        <v>769</v>
      </c>
      <c r="G54" s="59"/>
      <c r="H54" s="25"/>
      <c r="I54" s="25"/>
      <c r="J54" s="65" t="s">
        <v>423</v>
      </c>
      <c r="K54" s="25">
        <v>87</v>
      </c>
      <c r="L54" s="62">
        <v>394</v>
      </c>
      <c r="M54" s="59"/>
      <c r="N54" s="25"/>
      <c r="O54" s="62"/>
      <c r="P54" s="63" t="s">
        <v>424</v>
      </c>
      <c r="Q54" s="25">
        <v>31</v>
      </c>
      <c r="R54" s="25">
        <v>1503</v>
      </c>
      <c r="S54" s="9"/>
    </row>
    <row r="55" spans="1:19" ht="11.25">
      <c r="A55" s="65" t="s">
        <v>1381</v>
      </c>
      <c r="B55" s="25">
        <v>48</v>
      </c>
      <c r="C55" s="62">
        <v>321</v>
      </c>
      <c r="D55" s="59" t="s">
        <v>1640</v>
      </c>
      <c r="E55" s="25">
        <v>11</v>
      </c>
      <c r="F55" s="25">
        <v>694</v>
      </c>
      <c r="G55" s="59"/>
      <c r="H55" s="25"/>
      <c r="I55" s="25"/>
      <c r="J55" s="65" t="s">
        <v>424</v>
      </c>
      <c r="K55" s="25">
        <v>34</v>
      </c>
      <c r="L55" s="62">
        <v>221</v>
      </c>
      <c r="M55" s="59"/>
      <c r="N55" s="25"/>
      <c r="O55" s="62"/>
      <c r="P55" s="59" t="s">
        <v>41</v>
      </c>
      <c r="Q55" s="25">
        <v>2</v>
      </c>
      <c r="R55" s="25">
        <v>7</v>
      </c>
      <c r="S55" s="9"/>
    </row>
    <row r="56" spans="1:21" ht="11.25">
      <c r="A56" s="65" t="s">
        <v>1384</v>
      </c>
      <c r="B56" s="25">
        <v>47</v>
      </c>
      <c r="C56" s="62">
        <v>267</v>
      </c>
      <c r="D56" s="59" t="s">
        <v>1641</v>
      </c>
      <c r="E56" s="25">
        <v>69</v>
      </c>
      <c r="F56" s="25">
        <v>1376</v>
      </c>
      <c r="G56" s="59"/>
      <c r="H56" s="25"/>
      <c r="I56" s="25"/>
      <c r="J56" s="65" t="s">
        <v>1380</v>
      </c>
      <c r="K56" s="25">
        <v>90</v>
      </c>
      <c r="L56" s="62">
        <v>382</v>
      </c>
      <c r="M56" s="59"/>
      <c r="N56" s="25"/>
      <c r="O56" s="62"/>
      <c r="P56" s="59" t="s">
        <v>40</v>
      </c>
      <c r="Q56" s="25">
        <v>33</v>
      </c>
      <c r="R56" s="25">
        <v>564</v>
      </c>
      <c r="S56" s="9"/>
      <c r="U56" s="9"/>
    </row>
    <row r="57" spans="1:19" ht="11.25">
      <c r="A57" s="65" t="s">
        <v>1390</v>
      </c>
      <c r="B57" s="25">
        <v>27</v>
      </c>
      <c r="C57" s="62">
        <v>266</v>
      </c>
      <c r="D57" s="59" t="s">
        <v>1642</v>
      </c>
      <c r="E57" s="25">
        <v>443</v>
      </c>
      <c r="F57" s="25">
        <v>2577</v>
      </c>
      <c r="G57" s="59"/>
      <c r="H57" s="25"/>
      <c r="I57" s="25"/>
      <c r="J57" s="65" t="s">
        <v>1381</v>
      </c>
      <c r="K57" s="25">
        <v>36</v>
      </c>
      <c r="L57" s="62">
        <v>694</v>
      </c>
      <c r="M57" s="59"/>
      <c r="N57" s="25"/>
      <c r="O57" s="62"/>
      <c r="P57" s="61" t="s">
        <v>49</v>
      </c>
      <c r="Q57" s="25">
        <v>29</v>
      </c>
      <c r="R57" s="64">
        <v>590</v>
      </c>
      <c r="S57" s="9"/>
    </row>
    <row r="58" spans="1:19" ht="11.25">
      <c r="A58" s="65" t="s">
        <v>1391</v>
      </c>
      <c r="B58" s="25">
        <v>5</v>
      </c>
      <c r="C58" s="62">
        <v>18</v>
      </c>
      <c r="D58" s="63" t="s">
        <v>423</v>
      </c>
      <c r="E58" s="25">
        <v>112</v>
      </c>
      <c r="F58" s="25">
        <v>615</v>
      </c>
      <c r="G58" s="59"/>
      <c r="H58" s="25"/>
      <c r="I58" s="25"/>
      <c r="J58" s="61" t="s">
        <v>13</v>
      </c>
      <c r="K58" s="25">
        <v>383</v>
      </c>
      <c r="L58" s="25">
        <v>2029</v>
      </c>
      <c r="M58" s="59"/>
      <c r="N58" s="25"/>
      <c r="O58" s="62"/>
      <c r="P58" s="59" t="s">
        <v>43</v>
      </c>
      <c r="Q58" s="25">
        <v>159</v>
      </c>
      <c r="R58" s="25">
        <v>2467</v>
      </c>
      <c r="S58" s="9"/>
    </row>
    <row r="59" spans="1:19" ht="11.25">
      <c r="A59" s="65" t="s">
        <v>1392</v>
      </c>
      <c r="B59" s="25">
        <v>5</v>
      </c>
      <c r="C59" s="62">
        <v>16</v>
      </c>
      <c r="D59" s="63" t="s">
        <v>424</v>
      </c>
      <c r="E59" s="25">
        <v>60</v>
      </c>
      <c r="F59" s="25">
        <v>229</v>
      </c>
      <c r="G59" s="59"/>
      <c r="H59" s="25"/>
      <c r="I59" s="25"/>
      <c r="J59" s="65" t="s">
        <v>423</v>
      </c>
      <c r="K59" s="25">
        <v>207</v>
      </c>
      <c r="L59" s="62">
        <v>887</v>
      </c>
      <c r="M59" s="59"/>
      <c r="N59" s="25"/>
      <c r="O59" s="62"/>
      <c r="P59" s="63" t="s">
        <v>423</v>
      </c>
      <c r="Q59" s="25">
        <v>71</v>
      </c>
      <c r="R59" s="25">
        <v>475</v>
      </c>
      <c r="S59" s="9"/>
    </row>
    <row r="60" spans="1:19" ht="11.25">
      <c r="A60" s="65" t="s">
        <v>1393</v>
      </c>
      <c r="B60" s="25">
        <v>6</v>
      </c>
      <c r="C60" s="62">
        <v>81</v>
      </c>
      <c r="D60" s="63" t="s">
        <v>1380</v>
      </c>
      <c r="E60" s="25">
        <v>57</v>
      </c>
      <c r="F60" s="25">
        <v>233</v>
      </c>
      <c r="G60" s="59"/>
      <c r="H60" s="25"/>
      <c r="I60" s="25"/>
      <c r="J60" s="65" t="s">
        <v>424</v>
      </c>
      <c r="K60" s="25">
        <v>154</v>
      </c>
      <c r="L60" s="62">
        <v>1033</v>
      </c>
      <c r="M60" s="59"/>
      <c r="N60" s="25"/>
      <c r="O60" s="62"/>
      <c r="P60" s="63" t="s">
        <v>424</v>
      </c>
      <c r="Q60" s="25">
        <v>44</v>
      </c>
      <c r="R60" s="25">
        <v>178</v>
      </c>
      <c r="S60" s="9"/>
    </row>
    <row r="61" spans="1:19" ht="11.25">
      <c r="A61" s="61" t="s">
        <v>1398</v>
      </c>
      <c r="B61" s="25">
        <v>144</v>
      </c>
      <c r="C61" s="25">
        <v>520</v>
      </c>
      <c r="D61" s="63" t="s">
        <v>1381</v>
      </c>
      <c r="E61" s="25">
        <v>99</v>
      </c>
      <c r="F61" s="25">
        <v>586</v>
      </c>
      <c r="G61" s="59"/>
      <c r="H61" s="25"/>
      <c r="I61" s="25"/>
      <c r="J61" s="65" t="s">
        <v>1380</v>
      </c>
      <c r="K61" s="25">
        <v>22</v>
      </c>
      <c r="L61" s="62">
        <v>109</v>
      </c>
      <c r="M61" s="59"/>
      <c r="N61" s="25"/>
      <c r="O61" s="62"/>
      <c r="P61" s="63" t="s">
        <v>1380</v>
      </c>
      <c r="Q61" s="25">
        <v>12</v>
      </c>
      <c r="R61" s="25">
        <v>913</v>
      </c>
      <c r="S61" s="9"/>
    </row>
    <row r="62" spans="1:19" ht="11.25">
      <c r="A62" s="65" t="s">
        <v>423</v>
      </c>
      <c r="B62" s="25">
        <v>25</v>
      </c>
      <c r="C62" s="62">
        <v>70</v>
      </c>
      <c r="D62" s="63" t="s">
        <v>1384</v>
      </c>
      <c r="E62" s="25">
        <v>48</v>
      </c>
      <c r="F62" s="25">
        <v>292</v>
      </c>
      <c r="G62" s="59"/>
      <c r="H62" s="25"/>
      <c r="I62" s="25"/>
      <c r="J62" s="61" t="s">
        <v>14</v>
      </c>
      <c r="K62" s="25">
        <v>35</v>
      </c>
      <c r="L62" s="25">
        <v>1046</v>
      </c>
      <c r="M62" s="59"/>
      <c r="N62" s="25"/>
      <c r="O62" s="62"/>
      <c r="P62" s="63" t="s">
        <v>1381</v>
      </c>
      <c r="Q62" s="25">
        <v>32</v>
      </c>
      <c r="R62" s="25">
        <v>901</v>
      </c>
      <c r="S62" s="9"/>
    </row>
    <row r="63" spans="1:19" ht="11.25">
      <c r="A63" s="65" t="s">
        <v>424</v>
      </c>
      <c r="B63" s="25">
        <v>13</v>
      </c>
      <c r="C63" s="62">
        <v>48</v>
      </c>
      <c r="D63" s="63" t="s">
        <v>1390</v>
      </c>
      <c r="E63" s="25">
        <v>67</v>
      </c>
      <c r="F63" s="25">
        <v>622</v>
      </c>
      <c r="G63" s="59"/>
      <c r="H63" s="25"/>
      <c r="I63" s="25"/>
      <c r="J63" s="65" t="s">
        <v>423</v>
      </c>
      <c r="K63" s="25">
        <v>31</v>
      </c>
      <c r="L63" s="62">
        <v>177</v>
      </c>
      <c r="M63" s="59"/>
      <c r="N63" s="25"/>
      <c r="O63" s="62"/>
      <c r="P63" s="59" t="s">
        <v>44</v>
      </c>
      <c r="Q63" s="25">
        <v>55</v>
      </c>
      <c r="R63" s="25">
        <v>601</v>
      </c>
      <c r="S63" s="9"/>
    </row>
    <row r="64" spans="1:18" ht="11.25">
      <c r="A64" s="65" t="s">
        <v>1380</v>
      </c>
      <c r="B64" s="25">
        <v>71</v>
      </c>
      <c r="C64" s="62">
        <v>213</v>
      </c>
      <c r="D64" s="59" t="s">
        <v>1643</v>
      </c>
      <c r="E64" s="25">
        <v>522</v>
      </c>
      <c r="F64" s="25">
        <v>5191</v>
      </c>
      <c r="G64" s="59"/>
      <c r="H64" s="25"/>
      <c r="I64" s="25"/>
      <c r="J64" s="65" t="s">
        <v>424</v>
      </c>
      <c r="K64" s="25">
        <v>4</v>
      </c>
      <c r="L64" s="62">
        <v>869</v>
      </c>
      <c r="M64" s="59"/>
      <c r="N64" s="25"/>
      <c r="O64" s="62"/>
      <c r="P64" s="63" t="s">
        <v>423</v>
      </c>
      <c r="Q64" s="25">
        <v>4</v>
      </c>
      <c r="R64" s="25">
        <v>30</v>
      </c>
    </row>
    <row r="65" spans="1:18" ht="11.25">
      <c r="A65" s="65" t="s">
        <v>1381</v>
      </c>
      <c r="B65" s="25">
        <v>16</v>
      </c>
      <c r="C65" s="62">
        <v>51</v>
      </c>
      <c r="D65" s="63" t="s">
        <v>423</v>
      </c>
      <c r="E65" s="25">
        <v>15</v>
      </c>
      <c r="F65" s="25">
        <v>177</v>
      </c>
      <c r="G65" s="59"/>
      <c r="H65" s="25"/>
      <c r="I65" s="25"/>
      <c r="J65" s="61" t="s">
        <v>15</v>
      </c>
      <c r="K65" s="25">
        <v>118</v>
      </c>
      <c r="L65" s="25">
        <v>1398</v>
      </c>
      <c r="M65" s="59"/>
      <c r="N65" s="25"/>
      <c r="O65" s="62"/>
      <c r="P65" s="63" t="s">
        <v>424</v>
      </c>
      <c r="Q65" s="25">
        <v>20</v>
      </c>
      <c r="R65" s="25">
        <v>174</v>
      </c>
    </row>
    <row r="66" spans="1:18" ht="11.25">
      <c r="A66" s="65" t="s">
        <v>1384</v>
      </c>
      <c r="B66" s="25">
        <v>10</v>
      </c>
      <c r="C66" s="62">
        <v>87</v>
      </c>
      <c r="D66" s="63" t="s">
        <v>424</v>
      </c>
      <c r="E66" s="25">
        <v>44</v>
      </c>
      <c r="F66" s="25">
        <v>783</v>
      </c>
      <c r="G66" s="59"/>
      <c r="H66" s="25"/>
      <c r="I66" s="25"/>
      <c r="J66" s="65" t="s">
        <v>423</v>
      </c>
      <c r="K66" s="25">
        <v>29</v>
      </c>
      <c r="L66" s="62">
        <v>374</v>
      </c>
      <c r="M66" s="59"/>
      <c r="N66" s="25"/>
      <c r="O66" s="62"/>
      <c r="P66" s="63" t="s">
        <v>1380</v>
      </c>
      <c r="Q66" s="25">
        <v>31</v>
      </c>
      <c r="R66" s="25">
        <v>397</v>
      </c>
    </row>
    <row r="67" spans="1:18" ht="11.25">
      <c r="A67" s="65" t="s">
        <v>1390</v>
      </c>
      <c r="B67" s="25">
        <v>9</v>
      </c>
      <c r="C67" s="62">
        <v>51</v>
      </c>
      <c r="D67" s="63" t="s">
        <v>1380</v>
      </c>
      <c r="E67" s="25">
        <v>105</v>
      </c>
      <c r="F67" s="25">
        <v>666</v>
      </c>
      <c r="G67" s="59"/>
      <c r="H67" s="25"/>
      <c r="I67" s="25"/>
      <c r="J67" s="65" t="s">
        <v>424</v>
      </c>
      <c r="K67" s="25">
        <v>26</v>
      </c>
      <c r="L67" s="62">
        <v>92</v>
      </c>
      <c r="M67" s="59"/>
      <c r="N67" s="25"/>
      <c r="O67" s="62"/>
      <c r="P67" s="59" t="s">
        <v>45</v>
      </c>
      <c r="Q67" s="25">
        <v>238</v>
      </c>
      <c r="R67" s="25">
        <v>1507</v>
      </c>
    </row>
    <row r="68" spans="1:18" ht="11.25">
      <c r="A68" s="61" t="s">
        <v>1399</v>
      </c>
      <c r="B68" s="25">
        <v>89</v>
      </c>
      <c r="C68" s="62">
        <v>1450</v>
      </c>
      <c r="D68" s="63" t="s">
        <v>1381</v>
      </c>
      <c r="E68" s="25">
        <v>104</v>
      </c>
      <c r="F68" s="25">
        <v>662</v>
      </c>
      <c r="G68" s="59"/>
      <c r="H68" s="25"/>
      <c r="I68" s="25"/>
      <c r="J68" s="65" t="s">
        <v>1380</v>
      </c>
      <c r="K68" s="25">
        <v>14</v>
      </c>
      <c r="L68" s="62">
        <v>671</v>
      </c>
      <c r="M68" s="59"/>
      <c r="N68" s="25"/>
      <c r="O68" s="62"/>
      <c r="P68" s="63" t="s">
        <v>423</v>
      </c>
      <c r="Q68" s="25">
        <v>75</v>
      </c>
      <c r="R68" s="25">
        <v>482</v>
      </c>
    </row>
    <row r="69" spans="1:18" ht="11.25">
      <c r="A69" s="61" t="s">
        <v>537</v>
      </c>
      <c r="B69" s="25">
        <v>0</v>
      </c>
      <c r="C69" s="67">
        <v>0</v>
      </c>
      <c r="D69" s="63" t="s">
        <v>1384</v>
      </c>
      <c r="E69" s="25">
        <v>254</v>
      </c>
      <c r="F69" s="25">
        <v>2903</v>
      </c>
      <c r="G69" s="59"/>
      <c r="H69" s="25"/>
      <c r="I69" s="25"/>
      <c r="J69" s="65" t="s">
        <v>1381</v>
      </c>
      <c r="K69" s="25">
        <v>49</v>
      </c>
      <c r="L69" s="62">
        <v>261</v>
      </c>
      <c r="M69" s="59"/>
      <c r="N69" s="25"/>
      <c r="O69" s="62"/>
      <c r="P69" s="63" t="s">
        <v>424</v>
      </c>
      <c r="Q69" s="25">
        <v>78</v>
      </c>
      <c r="R69" s="25">
        <v>351</v>
      </c>
    </row>
    <row r="70" spans="1:18" ht="11.25">
      <c r="A70" s="61" t="s">
        <v>1400</v>
      </c>
      <c r="B70" s="25">
        <v>17</v>
      </c>
      <c r="C70" s="62">
        <v>96</v>
      </c>
      <c r="D70" s="59" t="s">
        <v>1644</v>
      </c>
      <c r="E70" s="25">
        <v>25</v>
      </c>
      <c r="F70" s="25">
        <v>2177</v>
      </c>
      <c r="G70" s="59"/>
      <c r="H70" s="25"/>
      <c r="I70" s="25"/>
      <c r="J70" s="61" t="s">
        <v>16</v>
      </c>
      <c r="K70" s="25">
        <v>88</v>
      </c>
      <c r="L70" s="25">
        <v>1255</v>
      </c>
      <c r="M70" s="59"/>
      <c r="N70" s="25"/>
      <c r="O70" s="62"/>
      <c r="P70" s="63" t="s">
        <v>1380</v>
      </c>
      <c r="Q70" s="25">
        <v>41</v>
      </c>
      <c r="R70" s="25">
        <v>284</v>
      </c>
    </row>
    <row r="71" spans="1:18" ht="11.25">
      <c r="A71" s="61" t="s">
        <v>1401</v>
      </c>
      <c r="B71" s="25">
        <v>71</v>
      </c>
      <c r="C71" s="62">
        <v>236</v>
      </c>
      <c r="D71" s="61" t="s">
        <v>421</v>
      </c>
      <c r="E71" s="25">
        <v>74</v>
      </c>
      <c r="F71" s="64">
        <v>959</v>
      </c>
      <c r="G71" s="59"/>
      <c r="H71" s="25"/>
      <c r="I71" s="25"/>
      <c r="J71" s="65" t="s">
        <v>423</v>
      </c>
      <c r="K71" s="25">
        <v>43</v>
      </c>
      <c r="L71" s="62">
        <v>970</v>
      </c>
      <c r="M71" s="59"/>
      <c r="N71" s="25"/>
      <c r="O71" s="62"/>
      <c r="P71" s="63" t="s">
        <v>1381</v>
      </c>
      <c r="Q71" s="25">
        <v>44</v>
      </c>
      <c r="R71" s="25">
        <v>390</v>
      </c>
    </row>
    <row r="72" spans="1:18" ht="4.5" customHeight="1">
      <c r="A72" s="68"/>
      <c r="B72" s="69"/>
      <c r="C72" s="70"/>
      <c r="D72" s="71"/>
      <c r="E72" s="69"/>
      <c r="F72" s="70"/>
      <c r="G72" s="71"/>
      <c r="H72" s="69"/>
      <c r="I72" s="69"/>
      <c r="J72" s="68"/>
      <c r="K72" s="69"/>
      <c r="L72" s="70"/>
      <c r="M72" s="71"/>
      <c r="N72" s="69"/>
      <c r="O72" s="70"/>
      <c r="P72" s="71"/>
      <c r="Q72" s="69"/>
      <c r="R72" s="69"/>
    </row>
    <row r="73" spans="1:18" ht="11.25">
      <c r="A73" s="362" t="s">
        <v>1395</v>
      </c>
      <c r="B73" s="362"/>
      <c r="C73" s="362"/>
      <c r="J73" s="362" t="s">
        <v>2</v>
      </c>
      <c r="K73" s="362"/>
      <c r="L73" s="362"/>
      <c r="M73" s="362"/>
      <c r="N73" s="362"/>
      <c r="O73" s="362"/>
      <c r="P73" s="362"/>
      <c r="Q73" s="362"/>
      <c r="R73" s="362"/>
    </row>
    <row r="74" ht="9.75" customHeight="1"/>
    <row r="75" ht="9.75" customHeight="1"/>
    <row r="76" ht="9.75" customHeight="1"/>
    <row r="77" spans="5:14" ht="14.25">
      <c r="E77" s="72"/>
      <c r="N77" s="72"/>
    </row>
    <row r="78" spans="7:14" ht="17.25">
      <c r="G78" s="338" t="s">
        <v>1618</v>
      </c>
      <c r="H78" s="338"/>
      <c r="I78" s="338"/>
      <c r="J78" s="103" t="s">
        <v>1620</v>
      </c>
      <c r="K78" s="103"/>
      <c r="L78" s="103"/>
      <c r="M78" s="103"/>
      <c r="N78" s="119"/>
    </row>
    <row r="79" ht="7.5" customHeight="1"/>
    <row r="80" spans="1:18" ht="11.25">
      <c r="A80" s="53" t="s">
        <v>418</v>
      </c>
      <c r="B80" s="54" t="s">
        <v>648</v>
      </c>
      <c r="C80" s="54" t="s">
        <v>417</v>
      </c>
      <c r="D80" s="54" t="s">
        <v>418</v>
      </c>
      <c r="E80" s="54" t="s">
        <v>648</v>
      </c>
      <c r="F80" s="54" t="s">
        <v>417</v>
      </c>
      <c r="G80" s="54" t="s">
        <v>418</v>
      </c>
      <c r="H80" s="54" t="s">
        <v>648</v>
      </c>
      <c r="I80" s="53" t="s">
        <v>417</v>
      </c>
      <c r="J80" s="53" t="s">
        <v>418</v>
      </c>
      <c r="K80" s="54" t="s">
        <v>648</v>
      </c>
      <c r="L80" s="54" t="s">
        <v>417</v>
      </c>
      <c r="M80" s="54" t="s">
        <v>418</v>
      </c>
      <c r="N80" s="54" t="s">
        <v>648</v>
      </c>
      <c r="O80" s="54" t="s">
        <v>417</v>
      </c>
      <c r="P80" s="54" t="s">
        <v>418</v>
      </c>
      <c r="Q80" s="54" t="s">
        <v>648</v>
      </c>
      <c r="R80" s="53" t="s">
        <v>417</v>
      </c>
    </row>
    <row r="81" spans="1:18" ht="4.5" customHeight="1">
      <c r="A81" s="56"/>
      <c r="B81" s="25"/>
      <c r="C81" s="74"/>
      <c r="D81" s="60"/>
      <c r="E81" s="25"/>
      <c r="F81" s="74"/>
      <c r="G81" s="60"/>
      <c r="H81" s="25"/>
      <c r="I81" s="25"/>
      <c r="J81" s="56"/>
      <c r="K81" s="25"/>
      <c r="L81" s="74"/>
      <c r="M81" s="60"/>
      <c r="N81" s="25"/>
      <c r="O81" s="74"/>
      <c r="P81" s="60"/>
      <c r="Q81" s="25"/>
      <c r="R81" s="25"/>
    </row>
    <row r="82" spans="1:19" ht="11.25">
      <c r="A82" s="61" t="s">
        <v>46</v>
      </c>
      <c r="B82" s="25">
        <v>275</v>
      </c>
      <c r="C82" s="25">
        <v>1681</v>
      </c>
      <c r="D82" s="59" t="s">
        <v>50</v>
      </c>
      <c r="E82" s="25">
        <v>4125</v>
      </c>
      <c r="F82" s="25">
        <v>36761</v>
      </c>
      <c r="G82" s="63" t="s">
        <v>1381</v>
      </c>
      <c r="H82" s="25">
        <v>213</v>
      </c>
      <c r="I82" s="25">
        <v>2778</v>
      </c>
      <c r="J82" s="61" t="s">
        <v>73</v>
      </c>
      <c r="K82" s="25">
        <v>2062</v>
      </c>
      <c r="L82" s="25">
        <v>15240</v>
      </c>
      <c r="M82" s="59" t="s">
        <v>92</v>
      </c>
      <c r="N82" s="118">
        <v>2920</v>
      </c>
      <c r="O82" s="118">
        <v>33854</v>
      </c>
      <c r="P82" s="59" t="s">
        <v>107</v>
      </c>
      <c r="Q82" s="25">
        <v>37</v>
      </c>
      <c r="R82" s="25">
        <v>219</v>
      </c>
      <c r="S82" s="9"/>
    </row>
    <row r="83" spans="1:18" ht="11.25">
      <c r="A83" s="65" t="s">
        <v>423</v>
      </c>
      <c r="B83" s="25">
        <v>20</v>
      </c>
      <c r="C83" s="25">
        <v>117</v>
      </c>
      <c r="D83" s="59"/>
      <c r="E83" s="25"/>
      <c r="F83" s="62"/>
      <c r="G83" s="63" t="s">
        <v>1384</v>
      </c>
      <c r="H83" s="25">
        <v>11</v>
      </c>
      <c r="I83" s="25">
        <v>519</v>
      </c>
      <c r="J83" s="61"/>
      <c r="K83" s="25"/>
      <c r="L83" s="62"/>
      <c r="M83" s="59"/>
      <c r="N83" s="25"/>
      <c r="O83" s="62"/>
      <c r="P83" s="63" t="s">
        <v>423</v>
      </c>
      <c r="Q83" s="25">
        <v>30</v>
      </c>
      <c r="R83" s="25">
        <v>145</v>
      </c>
    </row>
    <row r="84" spans="1:18" ht="11.25">
      <c r="A84" s="65" t="s">
        <v>424</v>
      </c>
      <c r="B84" s="25">
        <v>30</v>
      </c>
      <c r="C84" s="117">
        <v>194</v>
      </c>
      <c r="D84" s="59" t="s">
        <v>51</v>
      </c>
      <c r="E84" s="25">
        <v>510</v>
      </c>
      <c r="F84" s="25">
        <v>3950</v>
      </c>
      <c r="G84" s="63" t="s">
        <v>1390</v>
      </c>
      <c r="H84" s="25">
        <v>31</v>
      </c>
      <c r="I84" s="25">
        <v>2245</v>
      </c>
      <c r="J84" s="61" t="s">
        <v>74</v>
      </c>
      <c r="K84" s="25">
        <v>702</v>
      </c>
      <c r="L84" s="25">
        <v>4063</v>
      </c>
      <c r="M84" s="59" t="s">
        <v>93</v>
      </c>
      <c r="N84" s="25">
        <v>751</v>
      </c>
      <c r="O84" s="25">
        <v>5254</v>
      </c>
      <c r="P84" s="63" t="s">
        <v>424</v>
      </c>
      <c r="Q84" s="25">
        <v>7</v>
      </c>
      <c r="R84" s="25">
        <v>74</v>
      </c>
    </row>
    <row r="85" spans="1:18" ht="11.25">
      <c r="A85" s="65" t="s">
        <v>1380</v>
      </c>
      <c r="B85" s="25">
        <v>63</v>
      </c>
      <c r="C85" s="62">
        <v>544</v>
      </c>
      <c r="D85" s="63" t="s">
        <v>423</v>
      </c>
      <c r="E85" s="25">
        <v>237</v>
      </c>
      <c r="F85" s="62">
        <v>2506</v>
      </c>
      <c r="G85" s="63" t="s">
        <v>1391</v>
      </c>
      <c r="H85" s="25">
        <v>15</v>
      </c>
      <c r="I85" s="25">
        <v>249</v>
      </c>
      <c r="J85" s="65" t="s">
        <v>423</v>
      </c>
      <c r="K85" s="25">
        <v>313</v>
      </c>
      <c r="L85" s="62">
        <v>1655</v>
      </c>
      <c r="M85" s="63" t="s">
        <v>423</v>
      </c>
      <c r="N85" s="25">
        <v>42</v>
      </c>
      <c r="O85" s="62">
        <v>252</v>
      </c>
      <c r="P85" s="59" t="s">
        <v>108</v>
      </c>
      <c r="Q85" s="25">
        <v>169</v>
      </c>
      <c r="R85" s="25">
        <v>1307</v>
      </c>
    </row>
    <row r="86" spans="1:18" ht="11.25">
      <c r="A86" s="65" t="s">
        <v>1381</v>
      </c>
      <c r="B86" s="25">
        <v>110</v>
      </c>
      <c r="C86" s="62">
        <v>493</v>
      </c>
      <c r="D86" s="63" t="s">
        <v>424</v>
      </c>
      <c r="E86" s="25">
        <v>40</v>
      </c>
      <c r="F86" s="62">
        <v>154</v>
      </c>
      <c r="G86" s="59" t="s">
        <v>69</v>
      </c>
      <c r="H86" s="25">
        <v>146</v>
      </c>
      <c r="I86" s="25">
        <v>937</v>
      </c>
      <c r="J86" s="65" t="s">
        <v>424</v>
      </c>
      <c r="K86" s="25">
        <v>95</v>
      </c>
      <c r="L86" s="62">
        <v>557</v>
      </c>
      <c r="M86" s="63" t="s">
        <v>424</v>
      </c>
      <c r="N86" s="25">
        <v>50</v>
      </c>
      <c r="O86" s="62">
        <v>570</v>
      </c>
      <c r="P86" s="63" t="s">
        <v>423</v>
      </c>
      <c r="Q86" s="25">
        <v>10</v>
      </c>
      <c r="R86" s="25">
        <v>136</v>
      </c>
    </row>
    <row r="87" spans="1:18" ht="11.25">
      <c r="A87" s="65" t="s">
        <v>1384</v>
      </c>
      <c r="B87" s="25">
        <v>52</v>
      </c>
      <c r="C87" s="62">
        <v>333</v>
      </c>
      <c r="D87" s="63" t="s">
        <v>1380</v>
      </c>
      <c r="E87" s="25">
        <v>63</v>
      </c>
      <c r="F87" s="62">
        <v>293</v>
      </c>
      <c r="G87" s="63" t="s">
        <v>423</v>
      </c>
      <c r="H87" s="25">
        <v>53</v>
      </c>
      <c r="I87" s="25">
        <v>279</v>
      </c>
      <c r="J87" s="65" t="s">
        <v>1380</v>
      </c>
      <c r="K87" s="25">
        <v>42</v>
      </c>
      <c r="L87" s="62">
        <v>313</v>
      </c>
      <c r="M87" s="63" t="s">
        <v>1380</v>
      </c>
      <c r="N87" s="25">
        <v>39</v>
      </c>
      <c r="O87" s="62">
        <v>196</v>
      </c>
      <c r="P87" s="63" t="s">
        <v>424</v>
      </c>
      <c r="Q87" s="25">
        <v>35</v>
      </c>
      <c r="R87" s="25">
        <v>346</v>
      </c>
    </row>
    <row r="88" spans="1:18" ht="11.25">
      <c r="A88" s="61" t="s">
        <v>47</v>
      </c>
      <c r="B88" s="25">
        <v>182</v>
      </c>
      <c r="C88" s="25">
        <v>1436</v>
      </c>
      <c r="D88" s="63" t="s">
        <v>1381</v>
      </c>
      <c r="E88" s="25">
        <v>64</v>
      </c>
      <c r="F88" s="62">
        <v>358</v>
      </c>
      <c r="G88" s="63" t="s">
        <v>424</v>
      </c>
      <c r="H88" s="25">
        <v>76</v>
      </c>
      <c r="I88" s="25">
        <v>597</v>
      </c>
      <c r="J88" s="65" t="s">
        <v>1381</v>
      </c>
      <c r="K88" s="25">
        <v>41</v>
      </c>
      <c r="L88" s="62">
        <v>266</v>
      </c>
      <c r="M88" s="63" t="s">
        <v>1381</v>
      </c>
      <c r="N88" s="25">
        <v>133</v>
      </c>
      <c r="O88" s="62">
        <v>1131</v>
      </c>
      <c r="P88" s="63" t="s">
        <v>1380</v>
      </c>
      <c r="Q88" s="25">
        <v>41</v>
      </c>
      <c r="R88" s="25">
        <v>203</v>
      </c>
    </row>
    <row r="89" spans="1:18" ht="11.25">
      <c r="A89" s="65" t="s">
        <v>423</v>
      </c>
      <c r="B89" s="25">
        <v>51</v>
      </c>
      <c r="C89" s="62">
        <v>488</v>
      </c>
      <c r="D89" s="63" t="s">
        <v>1384</v>
      </c>
      <c r="E89" s="25">
        <v>30</v>
      </c>
      <c r="F89" s="62">
        <v>238</v>
      </c>
      <c r="G89" s="63" t="s">
        <v>1380</v>
      </c>
      <c r="H89" s="25">
        <v>17</v>
      </c>
      <c r="I89" s="25">
        <v>61</v>
      </c>
      <c r="J89" s="65" t="s">
        <v>1384</v>
      </c>
      <c r="K89" s="25">
        <v>73</v>
      </c>
      <c r="L89" s="62">
        <v>344</v>
      </c>
      <c r="M89" s="63" t="s">
        <v>1384</v>
      </c>
      <c r="N89" s="25">
        <v>226</v>
      </c>
      <c r="O89" s="62">
        <v>1332</v>
      </c>
      <c r="P89" s="63" t="s">
        <v>1381</v>
      </c>
      <c r="Q89" s="25">
        <v>0</v>
      </c>
      <c r="R89" s="25">
        <v>0</v>
      </c>
    </row>
    <row r="90" spans="1:18" ht="11.25">
      <c r="A90" s="65" t="s">
        <v>424</v>
      </c>
      <c r="B90" s="25">
        <v>43</v>
      </c>
      <c r="C90" s="62">
        <v>406</v>
      </c>
      <c r="D90" s="63" t="s">
        <v>1390</v>
      </c>
      <c r="E90" s="25">
        <v>76</v>
      </c>
      <c r="F90" s="62">
        <v>401</v>
      </c>
      <c r="G90" s="59" t="s">
        <v>70</v>
      </c>
      <c r="H90" s="25">
        <v>122</v>
      </c>
      <c r="I90" s="25">
        <v>913</v>
      </c>
      <c r="J90" s="65" t="s">
        <v>1390</v>
      </c>
      <c r="K90" s="25">
        <v>37</v>
      </c>
      <c r="L90" s="62">
        <v>306</v>
      </c>
      <c r="M90" s="63" t="s">
        <v>1390</v>
      </c>
      <c r="N90" s="25">
        <v>39</v>
      </c>
      <c r="O90" s="62">
        <v>228</v>
      </c>
      <c r="P90" s="63" t="s">
        <v>1384</v>
      </c>
      <c r="Q90" s="25">
        <v>17</v>
      </c>
      <c r="R90" s="25">
        <v>250</v>
      </c>
    </row>
    <row r="91" spans="1:18" ht="11.25">
      <c r="A91" s="65" t="s">
        <v>1380</v>
      </c>
      <c r="B91" s="25">
        <v>88</v>
      </c>
      <c r="C91" s="62">
        <v>542</v>
      </c>
      <c r="D91" s="59" t="s">
        <v>52</v>
      </c>
      <c r="E91" s="25">
        <v>93</v>
      </c>
      <c r="F91" s="25">
        <v>2503</v>
      </c>
      <c r="G91" s="63" t="s">
        <v>423</v>
      </c>
      <c r="H91" s="25">
        <v>44</v>
      </c>
      <c r="I91" s="25">
        <v>292</v>
      </c>
      <c r="J91" s="65" t="s">
        <v>1391</v>
      </c>
      <c r="K91" s="25">
        <v>21</v>
      </c>
      <c r="L91" s="62">
        <v>148</v>
      </c>
      <c r="M91" s="63" t="s">
        <v>1391</v>
      </c>
      <c r="N91" s="25">
        <v>6</v>
      </c>
      <c r="O91" s="62">
        <v>54</v>
      </c>
      <c r="P91" s="63" t="s">
        <v>1390</v>
      </c>
      <c r="Q91" s="25">
        <v>10</v>
      </c>
      <c r="R91" s="25">
        <v>43</v>
      </c>
    </row>
    <row r="92" spans="1:18" ht="11.25">
      <c r="A92" s="61" t="s">
        <v>48</v>
      </c>
      <c r="B92" s="25">
        <v>52</v>
      </c>
      <c r="C92" s="25">
        <v>667</v>
      </c>
      <c r="D92" s="63" t="s">
        <v>423</v>
      </c>
      <c r="E92" s="25">
        <v>75</v>
      </c>
      <c r="F92" s="62">
        <v>1972</v>
      </c>
      <c r="G92" s="63" t="s">
        <v>424</v>
      </c>
      <c r="H92" s="25">
        <v>35</v>
      </c>
      <c r="I92" s="25">
        <v>218</v>
      </c>
      <c r="J92" s="65" t="s">
        <v>1392</v>
      </c>
      <c r="K92" s="25">
        <v>60</v>
      </c>
      <c r="L92" s="62">
        <v>392</v>
      </c>
      <c r="M92" s="63" t="s">
        <v>1392</v>
      </c>
      <c r="N92" s="25">
        <v>37</v>
      </c>
      <c r="O92" s="62">
        <v>303</v>
      </c>
      <c r="P92" s="63" t="s">
        <v>1391</v>
      </c>
      <c r="Q92" s="25">
        <v>56</v>
      </c>
      <c r="R92" s="25">
        <v>329</v>
      </c>
    </row>
    <row r="93" spans="1:18" ht="11.25">
      <c r="A93" s="65" t="s">
        <v>424</v>
      </c>
      <c r="B93" s="25">
        <v>5</v>
      </c>
      <c r="C93" s="62">
        <v>155</v>
      </c>
      <c r="D93" s="63" t="s">
        <v>424</v>
      </c>
      <c r="E93" s="25">
        <v>18</v>
      </c>
      <c r="F93" s="62">
        <v>531</v>
      </c>
      <c r="G93" s="63" t="s">
        <v>1380</v>
      </c>
      <c r="H93" s="25">
        <v>43</v>
      </c>
      <c r="I93" s="25">
        <v>403</v>
      </c>
      <c r="J93" s="65" t="s">
        <v>1393</v>
      </c>
      <c r="K93" s="25">
        <v>20</v>
      </c>
      <c r="L93" s="62">
        <v>82</v>
      </c>
      <c r="M93" s="63" t="s">
        <v>1393</v>
      </c>
      <c r="N93" s="25">
        <v>179</v>
      </c>
      <c r="O93" s="62">
        <v>1188</v>
      </c>
      <c r="P93" s="59" t="s">
        <v>109</v>
      </c>
      <c r="Q93" s="25">
        <v>23</v>
      </c>
      <c r="R93" s="25">
        <v>6969</v>
      </c>
    </row>
    <row r="94" spans="1:18" ht="11.25">
      <c r="A94" s="65" t="s">
        <v>1380</v>
      </c>
      <c r="B94" s="25">
        <v>10</v>
      </c>
      <c r="C94" s="62">
        <v>70</v>
      </c>
      <c r="D94" s="59" t="s">
        <v>53</v>
      </c>
      <c r="E94" s="25">
        <v>378</v>
      </c>
      <c r="F94" s="25">
        <v>2883</v>
      </c>
      <c r="G94" s="59" t="s">
        <v>71</v>
      </c>
      <c r="H94" s="25">
        <v>77</v>
      </c>
      <c r="I94" s="25">
        <v>620</v>
      </c>
      <c r="J94" s="61" t="s">
        <v>75</v>
      </c>
      <c r="K94" s="25">
        <v>277</v>
      </c>
      <c r="L94" s="25">
        <v>1852</v>
      </c>
      <c r="M94" s="59" t="s">
        <v>94</v>
      </c>
      <c r="N94" s="25">
        <v>254</v>
      </c>
      <c r="O94" s="25">
        <v>1092</v>
      </c>
      <c r="P94" s="63" t="s">
        <v>1392</v>
      </c>
      <c r="Q94" s="25">
        <v>23</v>
      </c>
      <c r="R94" s="25">
        <v>6969</v>
      </c>
    </row>
    <row r="95" spans="1:18" ht="11.25">
      <c r="A95" s="65" t="s">
        <v>1381</v>
      </c>
      <c r="B95" s="25">
        <v>25</v>
      </c>
      <c r="C95" s="62">
        <v>139</v>
      </c>
      <c r="D95" s="63" t="s">
        <v>423</v>
      </c>
      <c r="E95" s="25">
        <v>207</v>
      </c>
      <c r="F95" s="62">
        <v>1723</v>
      </c>
      <c r="G95" s="63" t="s">
        <v>423</v>
      </c>
      <c r="H95" s="25">
        <v>36</v>
      </c>
      <c r="I95" s="25">
        <v>314</v>
      </c>
      <c r="J95" s="65" t="s">
        <v>423</v>
      </c>
      <c r="K95" s="25">
        <v>128</v>
      </c>
      <c r="L95" s="62">
        <v>891</v>
      </c>
      <c r="M95" s="63" t="s">
        <v>423</v>
      </c>
      <c r="N95" s="25">
        <v>6</v>
      </c>
      <c r="O95" s="62">
        <v>15</v>
      </c>
      <c r="P95" s="59"/>
      <c r="Q95" s="25"/>
      <c r="R95" s="25"/>
    </row>
    <row r="96" spans="1:18" ht="11.25">
      <c r="A96" s="65" t="s">
        <v>1384</v>
      </c>
      <c r="B96" s="25">
        <v>12</v>
      </c>
      <c r="C96" s="62">
        <v>303</v>
      </c>
      <c r="D96" s="63" t="s">
        <v>424</v>
      </c>
      <c r="E96" s="25">
        <v>84</v>
      </c>
      <c r="F96" s="62">
        <v>568</v>
      </c>
      <c r="G96" s="63" t="s">
        <v>424</v>
      </c>
      <c r="H96" s="25">
        <v>41</v>
      </c>
      <c r="I96" s="25">
        <v>306</v>
      </c>
      <c r="J96" s="65" t="s">
        <v>424</v>
      </c>
      <c r="K96" s="25">
        <v>143</v>
      </c>
      <c r="L96" s="62">
        <v>925</v>
      </c>
      <c r="M96" s="63" t="s">
        <v>424</v>
      </c>
      <c r="N96" s="25">
        <v>25</v>
      </c>
      <c r="O96" s="62">
        <v>107</v>
      </c>
      <c r="P96" s="59"/>
      <c r="Q96" s="25"/>
      <c r="R96" s="25"/>
    </row>
    <row r="97" spans="1:18" ht="11.25">
      <c r="A97" s="61"/>
      <c r="B97" s="25"/>
      <c r="C97" s="62"/>
      <c r="D97" s="63" t="s">
        <v>1380</v>
      </c>
      <c r="E97" s="25">
        <v>87</v>
      </c>
      <c r="F97" s="62">
        <v>592</v>
      </c>
      <c r="G97" s="59"/>
      <c r="H97" s="25"/>
      <c r="I97" s="25"/>
      <c r="J97" s="65" t="s">
        <v>1380</v>
      </c>
      <c r="K97" s="25">
        <v>6</v>
      </c>
      <c r="L97" s="62">
        <v>36</v>
      </c>
      <c r="M97" s="63" t="s">
        <v>1380</v>
      </c>
      <c r="N97" s="25">
        <v>117</v>
      </c>
      <c r="O97" s="62">
        <v>569</v>
      </c>
      <c r="P97" s="59"/>
      <c r="Q97" s="25"/>
      <c r="R97" s="25"/>
    </row>
    <row r="98" spans="1:18" ht="11.25">
      <c r="A98" s="61"/>
      <c r="B98" s="25"/>
      <c r="C98" s="62"/>
      <c r="D98" s="59" t="s">
        <v>54</v>
      </c>
      <c r="E98" s="25">
        <v>36</v>
      </c>
      <c r="F98" s="25">
        <v>327</v>
      </c>
      <c r="G98" s="59"/>
      <c r="H98" s="25"/>
      <c r="I98" s="25"/>
      <c r="J98" s="61" t="s">
        <v>76</v>
      </c>
      <c r="K98" s="25">
        <v>37</v>
      </c>
      <c r="L98" s="25">
        <v>311</v>
      </c>
      <c r="M98" s="63" t="s">
        <v>1381</v>
      </c>
      <c r="N98" s="25">
        <v>10</v>
      </c>
      <c r="O98" s="62">
        <v>33</v>
      </c>
      <c r="P98" s="59"/>
      <c r="Q98" s="25"/>
      <c r="R98" s="25"/>
    </row>
    <row r="99" spans="1:18" ht="11.25">
      <c r="A99" s="61"/>
      <c r="B99" s="25"/>
      <c r="C99" s="62"/>
      <c r="D99" s="63" t="s">
        <v>423</v>
      </c>
      <c r="E99" s="25">
        <v>25</v>
      </c>
      <c r="F99" s="62">
        <v>194</v>
      </c>
      <c r="G99" s="59"/>
      <c r="H99" s="25"/>
      <c r="I99" s="25"/>
      <c r="J99" s="65" t="s">
        <v>424</v>
      </c>
      <c r="K99" s="25">
        <v>5</v>
      </c>
      <c r="L99" s="62">
        <v>9</v>
      </c>
      <c r="M99" s="63" t="s">
        <v>1384</v>
      </c>
      <c r="N99" s="25">
        <v>39</v>
      </c>
      <c r="O99" s="62">
        <v>165</v>
      </c>
      <c r="P99" s="59"/>
      <c r="Q99" s="25"/>
      <c r="R99" s="25"/>
    </row>
    <row r="100" spans="1:18" ht="11.25">
      <c r="A100" s="61"/>
      <c r="B100" s="25"/>
      <c r="C100" s="62"/>
      <c r="D100" s="63" t="s">
        <v>424</v>
      </c>
      <c r="E100" s="25">
        <v>11</v>
      </c>
      <c r="F100" s="62">
        <v>133</v>
      </c>
      <c r="G100" s="59"/>
      <c r="H100" s="25"/>
      <c r="I100" s="25"/>
      <c r="J100" s="65" t="s">
        <v>1380</v>
      </c>
      <c r="K100" s="25">
        <v>32</v>
      </c>
      <c r="L100" s="62">
        <v>302</v>
      </c>
      <c r="M100" s="63" t="s">
        <v>1390</v>
      </c>
      <c r="N100" s="25">
        <v>57</v>
      </c>
      <c r="O100" s="62">
        <v>203</v>
      </c>
      <c r="P100" s="59"/>
      <c r="Q100" s="25"/>
      <c r="R100" s="25"/>
    </row>
    <row r="101" spans="1:18" ht="11.25">
      <c r="A101" s="61"/>
      <c r="B101" s="25"/>
      <c r="C101" s="62"/>
      <c r="D101" s="59" t="s">
        <v>55</v>
      </c>
      <c r="E101" s="25">
        <v>198</v>
      </c>
      <c r="F101" s="25">
        <v>2135</v>
      </c>
      <c r="G101" s="59"/>
      <c r="H101" s="25"/>
      <c r="I101" s="25"/>
      <c r="J101" s="61" t="s">
        <v>77</v>
      </c>
      <c r="K101" s="25">
        <v>107</v>
      </c>
      <c r="L101" s="25">
        <v>964</v>
      </c>
      <c r="M101" s="59" t="s">
        <v>95</v>
      </c>
      <c r="N101" s="25">
        <v>72</v>
      </c>
      <c r="O101" s="25">
        <v>1631</v>
      </c>
      <c r="P101" s="59"/>
      <c r="Q101" s="25"/>
      <c r="R101" s="25"/>
    </row>
    <row r="102" spans="1:18" ht="11.25">
      <c r="A102" s="61"/>
      <c r="B102" s="25"/>
      <c r="C102" s="62"/>
      <c r="D102" s="63" t="s">
        <v>1384</v>
      </c>
      <c r="E102" s="25">
        <v>35</v>
      </c>
      <c r="F102" s="62">
        <v>288</v>
      </c>
      <c r="G102" s="59"/>
      <c r="H102" s="25"/>
      <c r="I102" s="25"/>
      <c r="J102" s="65" t="s">
        <v>423</v>
      </c>
      <c r="K102" s="25">
        <v>44</v>
      </c>
      <c r="L102" s="62">
        <v>465</v>
      </c>
      <c r="M102" s="63" t="s">
        <v>423</v>
      </c>
      <c r="N102" s="25">
        <v>27</v>
      </c>
      <c r="O102" s="62">
        <v>176</v>
      </c>
      <c r="P102" s="59"/>
      <c r="Q102" s="25"/>
      <c r="R102" s="25"/>
    </row>
    <row r="103" spans="1:18" ht="11.25">
      <c r="A103" s="61"/>
      <c r="B103" s="25"/>
      <c r="C103" s="62"/>
      <c r="D103" s="63" t="s">
        <v>1390</v>
      </c>
      <c r="E103" s="25">
        <v>16</v>
      </c>
      <c r="F103" s="62">
        <v>279</v>
      </c>
      <c r="G103" s="59"/>
      <c r="H103" s="25"/>
      <c r="I103" s="25"/>
      <c r="J103" s="65" t="s">
        <v>424</v>
      </c>
      <c r="K103" s="25">
        <v>40</v>
      </c>
      <c r="L103" s="62">
        <v>301</v>
      </c>
      <c r="M103" s="63" t="s">
        <v>424</v>
      </c>
      <c r="N103" s="25">
        <v>45</v>
      </c>
      <c r="O103" s="62">
        <v>1455</v>
      </c>
      <c r="P103" s="59"/>
      <c r="Q103" s="25"/>
      <c r="R103" s="25"/>
    </row>
    <row r="104" spans="1:18" ht="11.25">
      <c r="A104" s="61"/>
      <c r="B104" s="25"/>
      <c r="C104" s="62"/>
      <c r="D104" s="63" t="s">
        <v>1391</v>
      </c>
      <c r="E104" s="25">
        <v>73</v>
      </c>
      <c r="F104" s="62">
        <v>901</v>
      </c>
      <c r="G104" s="59"/>
      <c r="H104" s="25"/>
      <c r="I104" s="25"/>
      <c r="J104" s="65" t="s">
        <v>1380</v>
      </c>
      <c r="K104" s="25">
        <v>5</v>
      </c>
      <c r="L104" s="62">
        <v>24</v>
      </c>
      <c r="M104" s="59" t="s">
        <v>96</v>
      </c>
      <c r="N104" s="25">
        <v>672</v>
      </c>
      <c r="O104" s="25">
        <v>7119</v>
      </c>
      <c r="P104" s="59"/>
      <c r="Q104" s="25"/>
      <c r="R104" s="25"/>
    </row>
    <row r="105" spans="1:18" ht="11.25">
      <c r="A105" s="61"/>
      <c r="B105" s="25"/>
      <c r="C105" s="62"/>
      <c r="D105" s="63" t="s">
        <v>1392</v>
      </c>
      <c r="E105" s="25">
        <v>74</v>
      </c>
      <c r="F105" s="62">
        <v>667</v>
      </c>
      <c r="G105" s="59"/>
      <c r="H105" s="25"/>
      <c r="I105" s="25"/>
      <c r="J105" s="65" t="s">
        <v>1381</v>
      </c>
      <c r="K105" s="25">
        <v>18</v>
      </c>
      <c r="L105" s="62">
        <v>174</v>
      </c>
      <c r="M105" s="63" t="s">
        <v>423</v>
      </c>
      <c r="N105" s="25">
        <v>198</v>
      </c>
      <c r="O105" s="62">
        <v>1392</v>
      </c>
      <c r="P105" s="59"/>
      <c r="Q105" s="25"/>
      <c r="R105" s="25"/>
    </row>
    <row r="106" spans="1:18" ht="11.25">
      <c r="A106" s="61"/>
      <c r="B106" s="25"/>
      <c r="C106" s="62"/>
      <c r="D106" s="59" t="s">
        <v>56</v>
      </c>
      <c r="E106" s="25">
        <v>125</v>
      </c>
      <c r="F106" s="25">
        <v>1462</v>
      </c>
      <c r="G106" s="59"/>
      <c r="H106" s="25"/>
      <c r="I106" s="25"/>
      <c r="J106" s="61" t="s">
        <v>78</v>
      </c>
      <c r="K106" s="25">
        <v>139</v>
      </c>
      <c r="L106" s="25">
        <v>1246</v>
      </c>
      <c r="M106" s="63" t="s">
        <v>424</v>
      </c>
      <c r="N106" s="25">
        <v>292</v>
      </c>
      <c r="O106" s="62">
        <v>2661</v>
      </c>
      <c r="P106" s="59"/>
      <c r="Q106" s="25"/>
      <c r="R106" s="25"/>
    </row>
    <row r="107" spans="1:18" ht="11.25">
      <c r="A107" s="61"/>
      <c r="B107" s="25"/>
      <c r="C107" s="62"/>
      <c r="D107" s="63" t="s">
        <v>423</v>
      </c>
      <c r="E107" s="25">
        <v>64</v>
      </c>
      <c r="F107" s="62">
        <v>726</v>
      </c>
      <c r="G107" s="59"/>
      <c r="H107" s="25"/>
      <c r="I107" s="25"/>
      <c r="J107" s="65" t="s">
        <v>423</v>
      </c>
      <c r="K107" s="25">
        <v>60</v>
      </c>
      <c r="L107" s="62">
        <v>435</v>
      </c>
      <c r="M107" s="63" t="s">
        <v>1380</v>
      </c>
      <c r="N107" s="25">
        <v>75</v>
      </c>
      <c r="O107" s="62">
        <v>567</v>
      </c>
      <c r="P107" s="59"/>
      <c r="Q107" s="25"/>
      <c r="R107" s="25"/>
    </row>
    <row r="108" spans="1:18" ht="11.25">
      <c r="A108" s="61"/>
      <c r="B108" s="25"/>
      <c r="C108" s="62"/>
      <c r="D108" s="63" t="s">
        <v>424</v>
      </c>
      <c r="E108" s="25">
        <v>61</v>
      </c>
      <c r="F108" s="62">
        <v>736</v>
      </c>
      <c r="G108" s="59"/>
      <c r="H108" s="25"/>
      <c r="I108" s="25"/>
      <c r="J108" s="65" t="s">
        <v>424</v>
      </c>
      <c r="K108" s="25">
        <v>37</v>
      </c>
      <c r="L108" s="62">
        <v>419</v>
      </c>
      <c r="M108" s="63" t="s">
        <v>1381</v>
      </c>
      <c r="N108" s="25">
        <v>38</v>
      </c>
      <c r="O108" s="62">
        <v>1188</v>
      </c>
      <c r="P108" s="59"/>
      <c r="Q108" s="25"/>
      <c r="R108" s="25"/>
    </row>
    <row r="109" spans="1:18" ht="11.25">
      <c r="A109" s="61"/>
      <c r="B109" s="25"/>
      <c r="C109" s="62"/>
      <c r="D109" s="59" t="s">
        <v>57</v>
      </c>
      <c r="E109" s="25">
        <v>86</v>
      </c>
      <c r="F109" s="25">
        <v>685</v>
      </c>
      <c r="G109" s="59"/>
      <c r="H109" s="25"/>
      <c r="I109" s="25"/>
      <c r="J109" s="65" t="s">
        <v>1380</v>
      </c>
      <c r="K109" s="25">
        <v>38</v>
      </c>
      <c r="L109" s="62">
        <v>299</v>
      </c>
      <c r="M109" s="63" t="s">
        <v>1384</v>
      </c>
      <c r="N109" s="25">
        <v>37</v>
      </c>
      <c r="O109" s="62">
        <v>639</v>
      </c>
      <c r="P109" s="59"/>
      <c r="Q109" s="25"/>
      <c r="R109" s="25"/>
    </row>
    <row r="110" spans="1:18" ht="11.25">
      <c r="A110" s="61"/>
      <c r="B110" s="25"/>
      <c r="C110" s="62"/>
      <c r="D110" s="63" t="s">
        <v>423</v>
      </c>
      <c r="E110" s="25">
        <v>43</v>
      </c>
      <c r="F110" s="62">
        <v>260</v>
      </c>
      <c r="G110" s="59"/>
      <c r="H110" s="25"/>
      <c r="I110" s="25"/>
      <c r="J110" s="65" t="s">
        <v>1381</v>
      </c>
      <c r="K110" s="25">
        <v>4</v>
      </c>
      <c r="L110" s="62">
        <v>93</v>
      </c>
      <c r="M110" s="63" t="s">
        <v>1390</v>
      </c>
      <c r="N110" s="25">
        <v>32</v>
      </c>
      <c r="O110" s="62">
        <v>672</v>
      </c>
      <c r="P110" s="59"/>
      <c r="Q110" s="25"/>
      <c r="R110" s="25"/>
    </row>
    <row r="111" spans="1:18" ht="11.25">
      <c r="A111" s="61"/>
      <c r="B111" s="25"/>
      <c r="C111" s="62"/>
      <c r="D111" s="63" t="s">
        <v>424</v>
      </c>
      <c r="E111" s="25">
        <v>17</v>
      </c>
      <c r="F111" s="62">
        <v>133</v>
      </c>
      <c r="G111" s="59"/>
      <c r="H111" s="25"/>
      <c r="I111" s="25"/>
      <c r="J111" s="61" t="s">
        <v>79</v>
      </c>
      <c r="K111" s="25">
        <v>46</v>
      </c>
      <c r="L111" s="25">
        <v>404</v>
      </c>
      <c r="M111" s="59" t="s">
        <v>97</v>
      </c>
      <c r="N111" s="25">
        <v>155</v>
      </c>
      <c r="O111" s="25">
        <v>1417</v>
      </c>
      <c r="P111" s="59"/>
      <c r="Q111" s="25"/>
      <c r="R111" s="25"/>
    </row>
    <row r="112" spans="1:18" ht="11.25">
      <c r="A112" s="61"/>
      <c r="B112" s="25"/>
      <c r="C112" s="62"/>
      <c r="D112" s="63" t="s">
        <v>1380</v>
      </c>
      <c r="E112" s="25">
        <v>26</v>
      </c>
      <c r="F112" s="62">
        <v>292</v>
      </c>
      <c r="G112" s="59"/>
      <c r="H112" s="25"/>
      <c r="I112" s="25"/>
      <c r="J112" s="65" t="s">
        <v>423</v>
      </c>
      <c r="K112" s="25">
        <v>25</v>
      </c>
      <c r="L112" s="62">
        <v>150</v>
      </c>
      <c r="M112" s="63" t="s">
        <v>423</v>
      </c>
      <c r="N112" s="25">
        <v>5</v>
      </c>
      <c r="O112" s="62">
        <v>459</v>
      </c>
      <c r="P112" s="59"/>
      <c r="Q112" s="25"/>
      <c r="R112" s="25"/>
    </row>
    <row r="113" spans="1:18" ht="11.25">
      <c r="A113" s="61"/>
      <c r="B113" s="25"/>
      <c r="C113" s="62"/>
      <c r="D113" s="59" t="s">
        <v>58</v>
      </c>
      <c r="E113" s="25">
        <v>175</v>
      </c>
      <c r="F113" s="25">
        <v>1826</v>
      </c>
      <c r="G113" s="59"/>
      <c r="H113" s="25"/>
      <c r="I113" s="25"/>
      <c r="J113" s="65" t="s">
        <v>424</v>
      </c>
      <c r="K113" s="25">
        <v>21</v>
      </c>
      <c r="L113" s="62">
        <v>254</v>
      </c>
      <c r="M113" s="63" t="s">
        <v>424</v>
      </c>
      <c r="N113" s="25">
        <v>44</v>
      </c>
      <c r="O113" s="62">
        <v>401</v>
      </c>
      <c r="P113" s="59"/>
      <c r="Q113" s="25"/>
      <c r="R113" s="25"/>
    </row>
    <row r="114" spans="1:18" ht="11.25">
      <c r="A114" s="61"/>
      <c r="B114" s="25"/>
      <c r="C114" s="62"/>
      <c r="D114" s="63" t="s">
        <v>423</v>
      </c>
      <c r="E114" s="25">
        <v>50</v>
      </c>
      <c r="F114" s="62">
        <v>531</v>
      </c>
      <c r="G114" s="59"/>
      <c r="H114" s="25"/>
      <c r="I114" s="25"/>
      <c r="J114" s="61" t="s">
        <v>80</v>
      </c>
      <c r="K114" s="25">
        <v>69</v>
      </c>
      <c r="L114" s="25">
        <v>1117</v>
      </c>
      <c r="M114" s="63" t="s">
        <v>1380</v>
      </c>
      <c r="N114" s="25">
        <v>106</v>
      </c>
      <c r="O114" s="62">
        <v>557</v>
      </c>
      <c r="P114" s="59"/>
      <c r="Q114" s="25"/>
      <c r="R114" s="25"/>
    </row>
    <row r="115" spans="1:18" ht="11.25">
      <c r="A115" s="61"/>
      <c r="B115" s="25"/>
      <c r="C115" s="62"/>
      <c r="D115" s="63" t="s">
        <v>424</v>
      </c>
      <c r="E115" s="25">
        <v>60</v>
      </c>
      <c r="F115" s="62">
        <v>724</v>
      </c>
      <c r="G115" s="59"/>
      <c r="H115" s="25"/>
      <c r="I115" s="25"/>
      <c r="J115" s="65" t="s">
        <v>1381</v>
      </c>
      <c r="K115" s="25">
        <v>69</v>
      </c>
      <c r="L115" s="62">
        <v>1117</v>
      </c>
      <c r="M115" s="59" t="s">
        <v>98</v>
      </c>
      <c r="N115" s="25">
        <v>124</v>
      </c>
      <c r="O115" s="25">
        <v>1526</v>
      </c>
      <c r="P115" s="59"/>
      <c r="Q115" s="25"/>
      <c r="R115" s="25"/>
    </row>
    <row r="116" spans="1:18" ht="11.25">
      <c r="A116" s="61"/>
      <c r="B116" s="25"/>
      <c r="C116" s="62"/>
      <c r="D116" s="63" t="s">
        <v>1380</v>
      </c>
      <c r="E116" s="25">
        <v>65</v>
      </c>
      <c r="F116" s="62">
        <v>571</v>
      </c>
      <c r="G116" s="59"/>
      <c r="H116" s="25"/>
      <c r="I116" s="25"/>
      <c r="J116" s="61" t="s">
        <v>81</v>
      </c>
      <c r="K116" s="25">
        <v>487</v>
      </c>
      <c r="L116" s="25">
        <v>4115</v>
      </c>
      <c r="M116" s="63" t="s">
        <v>423</v>
      </c>
      <c r="N116" s="25">
        <v>20</v>
      </c>
      <c r="O116" s="62">
        <v>152</v>
      </c>
      <c r="P116" s="59"/>
      <c r="Q116" s="25"/>
      <c r="R116" s="25"/>
    </row>
    <row r="117" spans="1:18" ht="11.25">
      <c r="A117" s="61"/>
      <c r="B117" s="25"/>
      <c r="C117" s="62"/>
      <c r="D117" s="59" t="s">
        <v>59</v>
      </c>
      <c r="E117" s="25">
        <v>317</v>
      </c>
      <c r="F117" s="25">
        <v>2152</v>
      </c>
      <c r="G117" s="59"/>
      <c r="H117" s="25"/>
      <c r="I117" s="25"/>
      <c r="J117" s="65" t="s">
        <v>423</v>
      </c>
      <c r="K117" s="25">
        <v>213</v>
      </c>
      <c r="L117" s="62">
        <v>1796</v>
      </c>
      <c r="M117" s="63" t="s">
        <v>424</v>
      </c>
      <c r="N117" s="25">
        <v>48</v>
      </c>
      <c r="O117" s="62">
        <v>458</v>
      </c>
      <c r="P117" s="59"/>
      <c r="Q117" s="25"/>
      <c r="R117" s="25"/>
    </row>
    <row r="118" spans="1:18" ht="11.25">
      <c r="A118" s="61"/>
      <c r="B118" s="25"/>
      <c r="C118" s="62"/>
      <c r="D118" s="63" t="s">
        <v>423</v>
      </c>
      <c r="E118" s="25">
        <v>100</v>
      </c>
      <c r="F118" s="62">
        <v>936</v>
      </c>
      <c r="G118" s="59"/>
      <c r="H118" s="25"/>
      <c r="I118" s="25"/>
      <c r="J118" s="65" t="s">
        <v>1381</v>
      </c>
      <c r="K118" s="25">
        <v>48</v>
      </c>
      <c r="L118" s="62">
        <v>428</v>
      </c>
      <c r="M118" s="63" t="s">
        <v>1380</v>
      </c>
      <c r="N118" s="25">
        <v>56</v>
      </c>
      <c r="O118" s="62">
        <v>916</v>
      </c>
      <c r="P118" s="59"/>
      <c r="Q118" s="25"/>
      <c r="R118" s="25"/>
    </row>
    <row r="119" spans="1:18" ht="11.25">
      <c r="A119" s="61"/>
      <c r="B119" s="25"/>
      <c r="C119" s="62"/>
      <c r="D119" s="63" t="s">
        <v>424</v>
      </c>
      <c r="E119" s="25">
        <v>112</v>
      </c>
      <c r="F119" s="62">
        <v>702</v>
      </c>
      <c r="G119" s="59"/>
      <c r="H119" s="25"/>
      <c r="I119" s="25"/>
      <c r="J119" s="65" t="s">
        <v>1384</v>
      </c>
      <c r="K119" s="25">
        <v>40</v>
      </c>
      <c r="L119" s="62">
        <v>219</v>
      </c>
      <c r="M119" s="59" t="s">
        <v>99</v>
      </c>
      <c r="N119" s="25">
        <v>79</v>
      </c>
      <c r="O119" s="25">
        <v>613</v>
      </c>
      <c r="P119" s="59"/>
      <c r="Q119" s="25"/>
      <c r="R119" s="25"/>
    </row>
    <row r="120" spans="1:18" ht="11.25">
      <c r="A120" s="61"/>
      <c r="B120" s="25"/>
      <c r="C120" s="62"/>
      <c r="D120" s="63" t="s">
        <v>1380</v>
      </c>
      <c r="E120" s="25">
        <v>105</v>
      </c>
      <c r="F120" s="62">
        <v>514</v>
      </c>
      <c r="G120" s="59"/>
      <c r="H120" s="25"/>
      <c r="I120" s="25"/>
      <c r="J120" s="65" t="s">
        <v>1390</v>
      </c>
      <c r="K120" s="25">
        <v>22</v>
      </c>
      <c r="L120" s="62">
        <v>76</v>
      </c>
      <c r="M120" s="63" t="s">
        <v>423</v>
      </c>
      <c r="N120" s="25">
        <v>33</v>
      </c>
      <c r="O120" s="62">
        <v>287</v>
      </c>
      <c r="P120" s="59"/>
      <c r="Q120" s="25"/>
      <c r="R120" s="25"/>
    </row>
    <row r="121" spans="1:18" ht="11.25">
      <c r="A121" s="61"/>
      <c r="B121" s="25"/>
      <c r="C121" s="62"/>
      <c r="D121" s="59" t="s">
        <v>60</v>
      </c>
      <c r="E121" s="25">
        <v>658</v>
      </c>
      <c r="F121" s="25">
        <v>4304</v>
      </c>
      <c r="G121" s="59"/>
      <c r="H121" s="25"/>
      <c r="I121" s="25"/>
      <c r="J121" s="65" t="s">
        <v>1391</v>
      </c>
      <c r="K121" s="25">
        <v>29</v>
      </c>
      <c r="L121" s="62">
        <v>348</v>
      </c>
      <c r="M121" s="63" t="s">
        <v>424</v>
      </c>
      <c r="N121" s="25">
        <v>25</v>
      </c>
      <c r="O121" s="62">
        <v>183</v>
      </c>
      <c r="P121" s="59"/>
      <c r="Q121" s="25"/>
      <c r="R121" s="25"/>
    </row>
    <row r="122" spans="1:18" ht="11.25">
      <c r="A122" s="61"/>
      <c r="B122" s="25"/>
      <c r="C122" s="62"/>
      <c r="D122" s="63" t="s">
        <v>423</v>
      </c>
      <c r="E122" s="25">
        <v>299</v>
      </c>
      <c r="F122" s="62">
        <v>2199</v>
      </c>
      <c r="G122" s="59"/>
      <c r="H122" s="25"/>
      <c r="I122" s="25"/>
      <c r="J122" s="65" t="s">
        <v>1392</v>
      </c>
      <c r="K122" s="25">
        <v>21</v>
      </c>
      <c r="L122" s="62">
        <v>100</v>
      </c>
      <c r="M122" s="63" t="s">
        <v>1380</v>
      </c>
      <c r="N122" s="25">
        <v>21</v>
      </c>
      <c r="O122" s="62">
        <v>143</v>
      </c>
      <c r="P122" s="59"/>
      <c r="Q122" s="25"/>
      <c r="R122" s="25"/>
    </row>
    <row r="123" spans="1:18" ht="11.25">
      <c r="A123" s="61"/>
      <c r="B123" s="25"/>
      <c r="C123" s="62"/>
      <c r="D123" s="63" t="s">
        <v>424</v>
      </c>
      <c r="E123" s="25">
        <v>170</v>
      </c>
      <c r="F123" s="62">
        <v>607</v>
      </c>
      <c r="G123" s="59"/>
      <c r="H123" s="25"/>
      <c r="I123" s="25"/>
      <c r="J123" s="65" t="s">
        <v>1393</v>
      </c>
      <c r="K123" s="25">
        <v>23</v>
      </c>
      <c r="L123" s="62">
        <v>301</v>
      </c>
      <c r="M123" s="59" t="s">
        <v>100</v>
      </c>
      <c r="N123" s="25">
        <v>13</v>
      </c>
      <c r="O123" s="25">
        <v>102</v>
      </c>
      <c r="P123" s="59"/>
      <c r="Q123" s="25"/>
      <c r="R123" s="25"/>
    </row>
    <row r="124" spans="1:18" ht="11.25">
      <c r="A124" s="61"/>
      <c r="B124" s="25"/>
      <c r="C124" s="62"/>
      <c r="D124" s="63" t="s">
        <v>1380</v>
      </c>
      <c r="E124" s="25">
        <v>80</v>
      </c>
      <c r="F124" s="62">
        <v>711</v>
      </c>
      <c r="G124" s="59"/>
      <c r="H124" s="25"/>
      <c r="I124" s="25"/>
      <c r="J124" s="65" t="s">
        <v>82</v>
      </c>
      <c r="K124" s="25">
        <v>47</v>
      </c>
      <c r="L124" s="62">
        <v>232</v>
      </c>
      <c r="M124" s="63" t="s">
        <v>1381</v>
      </c>
      <c r="N124" s="25">
        <v>13</v>
      </c>
      <c r="O124" s="62">
        <v>102</v>
      </c>
      <c r="P124" s="59"/>
      <c r="Q124" s="25"/>
      <c r="R124" s="25"/>
    </row>
    <row r="125" spans="1:18" ht="11.25">
      <c r="A125" s="61"/>
      <c r="B125" s="25"/>
      <c r="C125" s="62"/>
      <c r="D125" s="63" t="s">
        <v>1381</v>
      </c>
      <c r="E125" s="25">
        <v>109</v>
      </c>
      <c r="F125" s="62">
        <v>787</v>
      </c>
      <c r="G125" s="59"/>
      <c r="H125" s="25"/>
      <c r="I125" s="25"/>
      <c r="J125" s="65" t="s">
        <v>83</v>
      </c>
      <c r="K125" s="25">
        <v>31</v>
      </c>
      <c r="L125" s="62">
        <v>486</v>
      </c>
      <c r="M125" s="59" t="s">
        <v>101</v>
      </c>
      <c r="N125" s="25">
        <v>197</v>
      </c>
      <c r="O125" s="25">
        <v>1884</v>
      </c>
      <c r="P125" s="59"/>
      <c r="Q125" s="25"/>
      <c r="R125" s="25"/>
    </row>
    <row r="126" spans="1:18" ht="11.25">
      <c r="A126" s="61"/>
      <c r="B126" s="25"/>
      <c r="C126" s="62"/>
      <c r="D126" s="59" t="s">
        <v>61</v>
      </c>
      <c r="E126" s="25">
        <v>192</v>
      </c>
      <c r="F126" s="25">
        <v>1703</v>
      </c>
      <c r="G126" s="59"/>
      <c r="H126" s="25"/>
      <c r="I126" s="25"/>
      <c r="J126" s="65" t="s">
        <v>85</v>
      </c>
      <c r="K126" s="25">
        <v>13</v>
      </c>
      <c r="L126" s="62">
        <v>129</v>
      </c>
      <c r="M126" s="63" t="s">
        <v>423</v>
      </c>
      <c r="N126" s="25">
        <v>15</v>
      </c>
      <c r="O126" s="62">
        <v>112</v>
      </c>
      <c r="P126" s="59"/>
      <c r="Q126" s="25"/>
      <c r="R126" s="25"/>
    </row>
    <row r="127" spans="1:18" ht="11.25">
      <c r="A127" s="61"/>
      <c r="B127" s="25"/>
      <c r="C127" s="62"/>
      <c r="D127" s="63" t="s">
        <v>423</v>
      </c>
      <c r="E127" s="25">
        <v>47</v>
      </c>
      <c r="F127" s="62">
        <v>586</v>
      </c>
      <c r="G127" s="59"/>
      <c r="H127" s="25"/>
      <c r="I127" s="25"/>
      <c r="J127" s="61" t="s">
        <v>86</v>
      </c>
      <c r="K127" s="25">
        <v>18</v>
      </c>
      <c r="L127" s="25">
        <v>111</v>
      </c>
      <c r="M127" s="63" t="s">
        <v>424</v>
      </c>
      <c r="N127" s="25">
        <v>45</v>
      </c>
      <c r="O127" s="62">
        <v>460</v>
      </c>
      <c r="P127" s="59"/>
      <c r="Q127" s="25"/>
      <c r="R127" s="25"/>
    </row>
    <row r="128" spans="1:18" ht="11.25">
      <c r="A128" s="61"/>
      <c r="B128" s="25"/>
      <c r="C128" s="62"/>
      <c r="D128" s="63" t="s">
        <v>424</v>
      </c>
      <c r="E128" s="25">
        <v>83</v>
      </c>
      <c r="F128" s="62">
        <v>431</v>
      </c>
      <c r="G128" s="59"/>
      <c r="H128" s="25"/>
      <c r="I128" s="25"/>
      <c r="J128" s="65" t="s">
        <v>424</v>
      </c>
      <c r="K128" s="25">
        <v>18</v>
      </c>
      <c r="L128" s="62">
        <v>111</v>
      </c>
      <c r="M128" s="63" t="s">
        <v>1380</v>
      </c>
      <c r="N128" s="25">
        <v>38</v>
      </c>
      <c r="O128" s="62">
        <v>183</v>
      </c>
      <c r="P128" s="59"/>
      <c r="Q128" s="25"/>
      <c r="R128" s="25"/>
    </row>
    <row r="129" spans="1:18" ht="11.25">
      <c r="A129" s="61"/>
      <c r="B129" s="25"/>
      <c r="C129" s="62"/>
      <c r="D129" s="63" t="s">
        <v>1380</v>
      </c>
      <c r="E129" s="25">
        <v>61</v>
      </c>
      <c r="F129" s="62">
        <v>685</v>
      </c>
      <c r="G129" s="59"/>
      <c r="H129" s="25"/>
      <c r="I129" s="25"/>
      <c r="J129" s="61" t="s">
        <v>87</v>
      </c>
      <c r="K129" s="25">
        <v>64</v>
      </c>
      <c r="L129" s="25">
        <v>407</v>
      </c>
      <c r="M129" s="63" t="s">
        <v>1381</v>
      </c>
      <c r="N129" s="25">
        <v>21</v>
      </c>
      <c r="O129" s="62">
        <v>192</v>
      </c>
      <c r="P129" s="59"/>
      <c r="Q129" s="25"/>
      <c r="R129" s="25"/>
    </row>
    <row r="130" spans="1:18" ht="11.25">
      <c r="A130" s="61"/>
      <c r="B130" s="25"/>
      <c r="C130" s="62"/>
      <c r="D130" s="63" t="s">
        <v>1381</v>
      </c>
      <c r="E130" s="25">
        <v>1</v>
      </c>
      <c r="F130" s="62">
        <v>1</v>
      </c>
      <c r="G130" s="59"/>
      <c r="H130" s="25"/>
      <c r="I130" s="25"/>
      <c r="J130" s="65" t="s">
        <v>423</v>
      </c>
      <c r="K130" s="25">
        <v>30</v>
      </c>
      <c r="L130" s="62">
        <v>140</v>
      </c>
      <c r="M130" s="63" t="s">
        <v>1384</v>
      </c>
      <c r="N130" s="25">
        <v>10</v>
      </c>
      <c r="O130" s="62">
        <v>238</v>
      </c>
      <c r="P130" s="59"/>
      <c r="Q130" s="25"/>
      <c r="R130" s="25"/>
    </row>
    <row r="131" spans="1:18" ht="11.25">
      <c r="A131" s="61"/>
      <c r="B131" s="25"/>
      <c r="C131" s="62"/>
      <c r="D131" s="59" t="s">
        <v>62</v>
      </c>
      <c r="E131" s="25">
        <v>268</v>
      </c>
      <c r="F131" s="25">
        <v>2033</v>
      </c>
      <c r="G131" s="59"/>
      <c r="H131" s="25"/>
      <c r="I131" s="25"/>
      <c r="J131" s="65" t="s">
        <v>424</v>
      </c>
      <c r="K131" s="25">
        <v>20</v>
      </c>
      <c r="L131" s="62">
        <v>144</v>
      </c>
      <c r="M131" s="63" t="s">
        <v>1390</v>
      </c>
      <c r="N131" s="25">
        <v>68</v>
      </c>
      <c r="O131" s="62">
        <v>699</v>
      </c>
      <c r="P131" s="59"/>
      <c r="Q131" s="25"/>
      <c r="R131" s="25"/>
    </row>
    <row r="132" spans="1:18" ht="11.25">
      <c r="A132" s="61"/>
      <c r="B132" s="25"/>
      <c r="C132" s="62"/>
      <c r="D132" s="63" t="s">
        <v>424</v>
      </c>
      <c r="E132" s="25">
        <v>115</v>
      </c>
      <c r="F132" s="62">
        <v>651</v>
      </c>
      <c r="G132" s="59"/>
      <c r="H132" s="25"/>
      <c r="I132" s="25"/>
      <c r="J132" s="65" t="s">
        <v>1380</v>
      </c>
      <c r="K132" s="25">
        <v>14</v>
      </c>
      <c r="L132" s="62">
        <v>123</v>
      </c>
      <c r="M132" s="59" t="s">
        <v>102</v>
      </c>
      <c r="N132" s="25">
        <v>40</v>
      </c>
      <c r="O132" s="25">
        <v>184</v>
      </c>
      <c r="P132" s="59"/>
      <c r="Q132" s="25"/>
      <c r="R132" s="25"/>
    </row>
    <row r="133" spans="1:18" ht="11.25">
      <c r="A133" s="61"/>
      <c r="B133" s="25"/>
      <c r="C133" s="62"/>
      <c r="D133" s="63" t="s">
        <v>1380</v>
      </c>
      <c r="E133" s="25">
        <v>153</v>
      </c>
      <c r="F133" s="62">
        <v>1382</v>
      </c>
      <c r="G133" s="59"/>
      <c r="H133" s="25"/>
      <c r="I133" s="25"/>
      <c r="J133" s="61" t="s">
        <v>88</v>
      </c>
      <c r="K133" s="25">
        <v>34</v>
      </c>
      <c r="L133" s="25">
        <v>217</v>
      </c>
      <c r="M133" s="63" t="s">
        <v>423</v>
      </c>
      <c r="N133" s="25">
        <v>39</v>
      </c>
      <c r="O133" s="66">
        <v>150</v>
      </c>
      <c r="P133" s="59"/>
      <c r="Q133" s="25"/>
      <c r="R133" s="25"/>
    </row>
    <row r="134" spans="1:18" ht="11.25">
      <c r="A134" s="61"/>
      <c r="B134" s="25"/>
      <c r="C134" s="62"/>
      <c r="D134" s="59" t="s">
        <v>63</v>
      </c>
      <c r="E134" s="25">
        <v>20</v>
      </c>
      <c r="F134" s="25">
        <v>108</v>
      </c>
      <c r="G134" s="59"/>
      <c r="H134" s="25"/>
      <c r="I134" s="25"/>
      <c r="J134" s="65" t="s">
        <v>423</v>
      </c>
      <c r="K134" s="25">
        <v>34</v>
      </c>
      <c r="L134" s="62">
        <v>217</v>
      </c>
      <c r="M134" s="63" t="s">
        <v>424</v>
      </c>
      <c r="N134" s="25">
        <v>1</v>
      </c>
      <c r="O134" s="67">
        <v>34</v>
      </c>
      <c r="P134" s="59"/>
      <c r="Q134" s="25"/>
      <c r="R134" s="25"/>
    </row>
    <row r="135" spans="1:18" ht="11.25">
      <c r="A135" s="61"/>
      <c r="B135" s="25"/>
      <c r="C135" s="62"/>
      <c r="D135" s="63" t="s">
        <v>1380</v>
      </c>
      <c r="E135" s="25">
        <v>20</v>
      </c>
      <c r="F135" s="62">
        <v>108</v>
      </c>
      <c r="G135" s="59"/>
      <c r="H135" s="25"/>
      <c r="I135" s="25"/>
      <c r="J135" s="61" t="s">
        <v>89</v>
      </c>
      <c r="K135" s="25">
        <v>20</v>
      </c>
      <c r="L135" s="25">
        <v>41</v>
      </c>
      <c r="M135" s="59" t="s">
        <v>103</v>
      </c>
      <c r="N135" s="25">
        <v>136</v>
      </c>
      <c r="O135" s="25">
        <v>2966</v>
      </c>
      <c r="P135" s="59"/>
      <c r="Q135" s="25"/>
      <c r="R135" s="25"/>
    </row>
    <row r="136" spans="1:18" ht="11.25">
      <c r="A136" s="61"/>
      <c r="B136" s="25"/>
      <c r="C136" s="62"/>
      <c r="D136" s="59" t="s">
        <v>64</v>
      </c>
      <c r="E136" s="25">
        <v>33</v>
      </c>
      <c r="F136" s="25">
        <v>172</v>
      </c>
      <c r="G136" s="59"/>
      <c r="H136" s="25"/>
      <c r="I136" s="25"/>
      <c r="J136" s="65" t="s">
        <v>423</v>
      </c>
      <c r="K136" s="25">
        <v>6</v>
      </c>
      <c r="L136" s="62">
        <v>17</v>
      </c>
      <c r="M136" s="63" t="s">
        <v>423</v>
      </c>
      <c r="N136" s="25">
        <v>53</v>
      </c>
      <c r="O136" s="62">
        <v>451</v>
      </c>
      <c r="P136" s="59"/>
      <c r="Q136" s="25"/>
      <c r="R136" s="25"/>
    </row>
    <row r="137" spans="1:18" ht="11.25">
      <c r="A137" s="61"/>
      <c r="B137" s="25"/>
      <c r="C137" s="62"/>
      <c r="D137" s="63" t="s">
        <v>424</v>
      </c>
      <c r="E137" s="25">
        <v>33</v>
      </c>
      <c r="F137" s="62">
        <v>172</v>
      </c>
      <c r="G137" s="59"/>
      <c r="H137" s="25"/>
      <c r="I137" s="25"/>
      <c r="J137" s="65" t="s">
        <v>424</v>
      </c>
      <c r="K137" s="25">
        <v>14</v>
      </c>
      <c r="L137" s="62">
        <v>24</v>
      </c>
      <c r="M137" s="63" t="s">
        <v>424</v>
      </c>
      <c r="N137" s="25">
        <v>54</v>
      </c>
      <c r="O137" s="62">
        <v>1805</v>
      </c>
      <c r="P137" s="59"/>
      <c r="Q137" s="25"/>
      <c r="R137" s="25"/>
    </row>
    <row r="138" spans="1:18" ht="11.25">
      <c r="A138" s="61"/>
      <c r="B138" s="25"/>
      <c r="C138" s="62"/>
      <c r="D138" s="59" t="s">
        <v>65</v>
      </c>
      <c r="E138" s="25">
        <v>212</v>
      </c>
      <c r="F138" s="25">
        <v>1137</v>
      </c>
      <c r="G138" s="59"/>
      <c r="H138" s="25"/>
      <c r="I138" s="25"/>
      <c r="J138" s="61" t="s">
        <v>90</v>
      </c>
      <c r="K138" s="25">
        <v>62</v>
      </c>
      <c r="L138" s="25">
        <v>392</v>
      </c>
      <c r="M138" s="63" t="s">
        <v>1380</v>
      </c>
      <c r="N138" s="25">
        <v>29</v>
      </c>
      <c r="O138" s="62">
        <v>710</v>
      </c>
      <c r="P138" s="59"/>
      <c r="Q138" s="25"/>
      <c r="R138" s="25"/>
    </row>
    <row r="139" spans="1:18" ht="11.25">
      <c r="A139" s="61"/>
      <c r="B139" s="25"/>
      <c r="C139" s="62"/>
      <c r="D139" s="63" t="s">
        <v>423</v>
      </c>
      <c r="E139" s="25">
        <v>95</v>
      </c>
      <c r="F139" s="62">
        <v>460</v>
      </c>
      <c r="G139" s="59"/>
      <c r="H139" s="25"/>
      <c r="I139" s="25"/>
      <c r="J139" s="65" t="s">
        <v>423</v>
      </c>
      <c r="K139" s="25">
        <v>29</v>
      </c>
      <c r="L139" s="62">
        <v>184</v>
      </c>
      <c r="M139" s="59" t="s">
        <v>104</v>
      </c>
      <c r="N139" s="25">
        <v>46</v>
      </c>
      <c r="O139" s="62">
        <v>455</v>
      </c>
      <c r="P139" s="59"/>
      <c r="Q139" s="25"/>
      <c r="R139" s="25"/>
    </row>
    <row r="140" spans="1:18" ht="11.25">
      <c r="A140" s="61"/>
      <c r="B140" s="25"/>
      <c r="C140" s="62"/>
      <c r="D140" s="63" t="s">
        <v>424</v>
      </c>
      <c r="E140" s="25">
        <v>48</v>
      </c>
      <c r="F140" s="62">
        <v>175</v>
      </c>
      <c r="G140" s="59"/>
      <c r="H140" s="25"/>
      <c r="I140" s="25"/>
      <c r="J140" s="65" t="s">
        <v>424</v>
      </c>
      <c r="K140" s="25">
        <v>33</v>
      </c>
      <c r="L140" s="62">
        <v>208</v>
      </c>
      <c r="M140" s="59" t="s">
        <v>105</v>
      </c>
      <c r="N140" s="25">
        <v>86</v>
      </c>
      <c r="O140" s="25">
        <v>622</v>
      </c>
      <c r="P140" s="59"/>
      <c r="Q140" s="25"/>
      <c r="R140" s="25"/>
    </row>
    <row r="141" spans="1:18" ht="11.25">
      <c r="A141" s="61"/>
      <c r="B141" s="25"/>
      <c r="C141" s="62"/>
      <c r="D141" s="63" t="s">
        <v>1380</v>
      </c>
      <c r="E141" s="25">
        <v>47</v>
      </c>
      <c r="F141" s="62">
        <v>298</v>
      </c>
      <c r="G141" s="59"/>
      <c r="H141" s="25"/>
      <c r="I141" s="25"/>
      <c r="J141" s="61"/>
      <c r="K141" s="25"/>
      <c r="L141" s="62"/>
      <c r="M141" s="63" t="s">
        <v>423</v>
      </c>
      <c r="N141" s="25">
        <v>34</v>
      </c>
      <c r="O141" s="62">
        <v>341</v>
      </c>
      <c r="P141" s="59"/>
      <c r="Q141" s="25"/>
      <c r="R141" s="25"/>
    </row>
    <row r="142" spans="1:18" ht="11.25">
      <c r="A142" s="61"/>
      <c r="B142" s="25"/>
      <c r="C142" s="62"/>
      <c r="D142" s="63" t="s">
        <v>1381</v>
      </c>
      <c r="E142" s="25">
        <v>22</v>
      </c>
      <c r="F142" s="62">
        <v>204</v>
      </c>
      <c r="G142" s="59"/>
      <c r="H142" s="25"/>
      <c r="I142" s="25"/>
      <c r="J142" s="61"/>
      <c r="K142" s="25"/>
      <c r="L142" s="62"/>
      <c r="M142" s="63" t="s">
        <v>424</v>
      </c>
      <c r="N142" s="25">
        <v>17</v>
      </c>
      <c r="O142" s="62">
        <v>90</v>
      </c>
      <c r="P142" s="59"/>
      <c r="Q142" s="25"/>
      <c r="R142" s="25"/>
    </row>
    <row r="143" spans="1:18" ht="11.25">
      <c r="A143" s="61"/>
      <c r="B143" s="25"/>
      <c r="C143" s="62"/>
      <c r="D143" s="59" t="s">
        <v>66</v>
      </c>
      <c r="E143" s="25">
        <v>479</v>
      </c>
      <c r="F143" s="25">
        <v>6911</v>
      </c>
      <c r="G143" s="59"/>
      <c r="H143" s="25"/>
      <c r="I143" s="25"/>
      <c r="J143" s="61"/>
      <c r="K143" s="25"/>
      <c r="L143" s="62"/>
      <c r="M143" s="63" t="s">
        <v>1380</v>
      </c>
      <c r="N143" s="25">
        <v>35</v>
      </c>
      <c r="O143" s="62">
        <v>191</v>
      </c>
      <c r="P143" s="59"/>
      <c r="Q143" s="25"/>
      <c r="R143" s="25"/>
    </row>
    <row r="144" spans="1:18" ht="11.25">
      <c r="A144" s="61"/>
      <c r="B144" s="25"/>
      <c r="C144" s="62"/>
      <c r="D144" s="63" t="s">
        <v>423</v>
      </c>
      <c r="E144" s="25">
        <v>89</v>
      </c>
      <c r="F144" s="62">
        <v>313</v>
      </c>
      <c r="G144" s="59"/>
      <c r="H144" s="25"/>
      <c r="I144" s="25"/>
      <c r="J144" s="61"/>
      <c r="K144" s="25"/>
      <c r="L144" s="62"/>
      <c r="M144" s="59" t="s">
        <v>106</v>
      </c>
      <c r="N144" s="25">
        <v>66</v>
      </c>
      <c r="O144" s="25">
        <v>494</v>
      </c>
      <c r="P144" s="59"/>
      <c r="Q144" s="25"/>
      <c r="R144" s="25"/>
    </row>
    <row r="145" spans="1:18" ht="11.25">
      <c r="A145" s="61"/>
      <c r="B145" s="25"/>
      <c r="C145" s="62"/>
      <c r="D145" s="63" t="s">
        <v>424</v>
      </c>
      <c r="E145" s="25">
        <v>49</v>
      </c>
      <c r="F145" s="62">
        <v>408</v>
      </c>
      <c r="G145" s="59"/>
      <c r="H145" s="25"/>
      <c r="I145" s="25"/>
      <c r="J145" s="61"/>
      <c r="K145" s="25"/>
      <c r="L145" s="62"/>
      <c r="M145" s="63" t="s">
        <v>423</v>
      </c>
      <c r="N145" s="25">
        <v>60</v>
      </c>
      <c r="O145" s="62">
        <v>235</v>
      </c>
      <c r="P145" s="59"/>
      <c r="Q145" s="25"/>
      <c r="R145" s="25"/>
    </row>
    <row r="146" spans="1:18" ht="11.25">
      <c r="A146" s="61"/>
      <c r="B146" s="25"/>
      <c r="C146" s="62"/>
      <c r="D146" s="63" t="s">
        <v>1380</v>
      </c>
      <c r="E146" s="25">
        <v>71</v>
      </c>
      <c r="F146" s="62">
        <v>399</v>
      </c>
      <c r="G146" s="59"/>
      <c r="H146" s="25"/>
      <c r="I146" s="25"/>
      <c r="J146" s="61"/>
      <c r="K146" s="25"/>
      <c r="L146" s="62"/>
      <c r="M146" s="63" t="s">
        <v>424</v>
      </c>
      <c r="N146" s="25">
        <v>6</v>
      </c>
      <c r="O146" s="62">
        <v>259</v>
      </c>
      <c r="P146" s="59"/>
      <c r="Q146" s="25"/>
      <c r="R146" s="25"/>
    </row>
    <row r="147" spans="1:18" ht="4.5" customHeight="1">
      <c r="A147" s="68"/>
      <c r="B147" s="69"/>
      <c r="C147" s="70"/>
      <c r="D147" s="71"/>
      <c r="E147" s="69"/>
      <c r="F147" s="70"/>
      <c r="G147" s="71"/>
      <c r="H147" s="69"/>
      <c r="I147" s="69"/>
      <c r="J147" s="68"/>
      <c r="K147" s="69"/>
      <c r="L147" s="70"/>
      <c r="M147" s="71"/>
      <c r="N147" s="69"/>
      <c r="O147" s="70"/>
      <c r="P147" s="71"/>
      <c r="Q147" s="69"/>
      <c r="R147" s="69"/>
    </row>
    <row r="148" spans="1:18" ht="11.25">
      <c r="A148" s="362" t="s">
        <v>67</v>
      </c>
      <c r="B148" s="362"/>
      <c r="C148" s="362"/>
      <c r="D148" s="362"/>
      <c r="E148" s="362"/>
      <c r="F148" s="362"/>
      <c r="G148" s="362"/>
      <c r="H148" s="362"/>
      <c r="I148" s="362"/>
      <c r="J148" s="362" t="s">
        <v>91</v>
      </c>
      <c r="K148" s="362"/>
      <c r="L148" s="362"/>
      <c r="M148" s="362"/>
      <c r="N148" s="362"/>
      <c r="O148" s="362"/>
      <c r="P148" s="362"/>
      <c r="Q148" s="362"/>
      <c r="R148" s="362"/>
    </row>
    <row r="149" spans="1:18" ht="11.25">
      <c r="A149" s="361" t="s">
        <v>68</v>
      </c>
      <c r="B149" s="361"/>
      <c r="C149" s="361"/>
      <c r="D149" s="361"/>
      <c r="E149" s="361"/>
      <c r="F149" s="361"/>
      <c r="G149" s="361"/>
      <c r="H149" s="361"/>
      <c r="I149" s="361"/>
      <c r="J149" s="361" t="s">
        <v>110</v>
      </c>
      <c r="K149" s="361"/>
      <c r="L149" s="361"/>
      <c r="M149" s="361"/>
      <c r="N149" s="361"/>
      <c r="O149" s="361"/>
      <c r="P149" s="361"/>
      <c r="Q149" s="361"/>
      <c r="R149" s="361"/>
    </row>
    <row r="150" spans="1:9" ht="11.25">
      <c r="A150" s="361" t="s">
        <v>72</v>
      </c>
      <c r="B150" s="361"/>
      <c r="C150" s="361"/>
      <c r="D150" s="361"/>
      <c r="E150" s="361"/>
      <c r="F150" s="361"/>
      <c r="G150" s="361"/>
      <c r="H150" s="361"/>
      <c r="I150" s="361"/>
    </row>
    <row r="151" ht="15" customHeight="1"/>
    <row r="152" ht="15" customHeight="1"/>
    <row r="153" spans="5:14" ht="15" customHeight="1">
      <c r="E153" s="72"/>
      <c r="N153" s="72"/>
    </row>
    <row r="154" spans="5:14" ht="11.25">
      <c r="E154" s="73"/>
      <c r="N154" s="73"/>
    </row>
  </sheetData>
  <mergeCells count="11">
    <mergeCell ref="A150:I150"/>
    <mergeCell ref="J73:R73"/>
    <mergeCell ref="J149:R149"/>
    <mergeCell ref="A73:C73"/>
    <mergeCell ref="J148:R148"/>
    <mergeCell ref="A148:I148"/>
    <mergeCell ref="A149:I149"/>
    <mergeCell ref="Q2:R2"/>
    <mergeCell ref="G1:I1"/>
    <mergeCell ref="J1:M1"/>
    <mergeCell ref="G78:I78"/>
  </mergeCells>
  <printOptions/>
  <pageMargins left="0.3937007874015748" right="0.3937007874015748" top="0.5905511811023623" bottom="0.1968503937007874" header="0.5118110236220472" footer="0.5118110236220472"/>
  <pageSetup firstPageNumber="76" useFirstPageNumber="1" horizontalDpi="600" verticalDpi="600" orientation="portrait" pageOrder="overThenDown" paperSize="9" r:id="rId1"/>
  <headerFooter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workbookViewId="0" topLeftCell="C112">
      <pane xSplit="14955" topLeftCell="M3" activePane="topLeft" state="split"/>
      <selection pane="topLeft" activeCell="C34" sqref="C34"/>
      <selection pane="topRight" activeCell="C34" sqref="C34"/>
    </sheetView>
  </sheetViews>
  <sheetFormatPr defaultColWidth="9.33203125" defaultRowHeight="11.25"/>
  <cols>
    <col min="1" max="1" width="16.33203125" style="52" customWidth="1"/>
    <col min="2" max="3" width="10.83203125" style="1" customWidth="1"/>
    <col min="4" max="4" width="18.33203125" style="52" customWidth="1"/>
    <col min="5" max="6" width="10.83203125" style="1" customWidth="1"/>
    <col min="7" max="7" width="16.33203125" style="52" customWidth="1"/>
    <col min="8" max="9" width="10.83203125" style="1" customWidth="1"/>
    <col min="10" max="10" width="18.33203125" style="52" customWidth="1"/>
    <col min="11" max="12" width="10.83203125" style="1" customWidth="1"/>
    <col min="13" max="13" width="16.33203125" style="52" customWidth="1"/>
    <col min="14" max="15" width="10.83203125" style="1" customWidth="1"/>
    <col min="16" max="16" width="16.33203125" style="52" customWidth="1"/>
    <col min="17" max="18" width="10.83203125" style="1" customWidth="1"/>
    <col min="19" max="16384" width="9.33203125" style="1" customWidth="1"/>
  </cols>
  <sheetData>
    <row r="1" spans="7:13" ht="17.25">
      <c r="G1" s="338" t="s">
        <v>1318</v>
      </c>
      <c r="H1" s="338"/>
      <c r="I1" s="338"/>
      <c r="J1" s="336" t="s">
        <v>1319</v>
      </c>
      <c r="K1" s="336"/>
      <c r="L1" s="336"/>
      <c r="M1" s="336"/>
    </row>
    <row r="2" spans="17:18" ht="15" customHeight="1">
      <c r="Q2" s="318" t="s">
        <v>474</v>
      </c>
      <c r="R2" s="318"/>
    </row>
    <row r="3" spans="1:18" ht="11.25">
      <c r="A3" s="53" t="s">
        <v>418</v>
      </c>
      <c r="B3" s="54" t="s">
        <v>648</v>
      </c>
      <c r="C3" s="54" t="s">
        <v>417</v>
      </c>
      <c r="D3" s="54" t="s">
        <v>418</v>
      </c>
      <c r="E3" s="55" t="s">
        <v>648</v>
      </c>
      <c r="F3" s="54" t="s">
        <v>417</v>
      </c>
      <c r="G3" s="54" t="s">
        <v>418</v>
      </c>
      <c r="H3" s="54" t="s">
        <v>648</v>
      </c>
      <c r="I3" s="53" t="s">
        <v>417</v>
      </c>
      <c r="J3" s="53" t="s">
        <v>418</v>
      </c>
      <c r="K3" s="54" t="s">
        <v>648</v>
      </c>
      <c r="L3" s="54" t="s">
        <v>417</v>
      </c>
      <c r="M3" s="54" t="s">
        <v>418</v>
      </c>
      <c r="N3" s="54" t="s">
        <v>648</v>
      </c>
      <c r="O3" s="54" t="s">
        <v>417</v>
      </c>
      <c r="P3" s="54" t="s">
        <v>418</v>
      </c>
      <c r="Q3" s="54" t="s">
        <v>648</v>
      </c>
      <c r="R3" s="53" t="s">
        <v>417</v>
      </c>
    </row>
    <row r="4" spans="1:18" s="9" customFormat="1" ht="4.5" customHeight="1">
      <c r="A4" s="56"/>
      <c r="B4" s="57"/>
      <c r="C4" s="58"/>
      <c r="D4" s="59"/>
      <c r="E4" s="57"/>
      <c r="F4" s="58"/>
      <c r="G4" s="60"/>
      <c r="H4" s="57"/>
      <c r="I4" s="57"/>
      <c r="J4" s="56"/>
      <c r="K4" s="57"/>
      <c r="L4" s="58"/>
      <c r="M4" s="60"/>
      <c r="N4" s="57"/>
      <c r="O4" s="58"/>
      <c r="P4" s="60"/>
      <c r="Q4" s="57"/>
      <c r="R4" s="57"/>
    </row>
    <row r="5" spans="1:18" ht="11.25">
      <c r="A5" s="61"/>
      <c r="B5" s="25"/>
      <c r="C5" s="62"/>
      <c r="D5" s="59" t="s">
        <v>1402</v>
      </c>
      <c r="E5" s="25">
        <f>SUM(E6:E8)</f>
        <v>81</v>
      </c>
      <c r="F5" s="62">
        <f>SUM(F6:F8)</f>
        <v>991</v>
      </c>
      <c r="G5" s="61" t="s">
        <v>425</v>
      </c>
      <c r="H5" s="25">
        <v>35</v>
      </c>
      <c r="I5" s="64">
        <v>362</v>
      </c>
      <c r="J5" s="61" t="s">
        <v>1645</v>
      </c>
      <c r="K5" s="25">
        <f>SUM(K7,K9,K11,K14,K18,K23,K28,K30,K36,K40:K44,K49,K52:K53,K58,K62,K65,K70,N7,N11,N15,N18,N21,N24,N28)</f>
        <v>3896</v>
      </c>
      <c r="L5" s="62">
        <f>SUM(L7,L9,L11,L14,L18,L23,L28,L30,L36,L40:L44,L49,L52:L53,L58,L62,L65,L70,O7,O11,O15,O18,O21,O24,O28)</f>
        <v>46536</v>
      </c>
      <c r="M5" s="65" t="s">
        <v>424</v>
      </c>
      <c r="N5" s="25">
        <v>21</v>
      </c>
      <c r="O5" s="62">
        <v>68</v>
      </c>
      <c r="P5" s="59" t="s">
        <v>23</v>
      </c>
      <c r="Q5" s="25">
        <f>SUM(Q7,Q13,Q17:Q22,Q28,Q36,Q41,Q47,Q50:Q52,Q55:Q58,Q63,Q67,B82,B88,B92)</f>
        <v>2171</v>
      </c>
      <c r="R5" s="25">
        <f>SUM(R7,R13,R17:R22,R28,R36,R41,R47,R50:R52,R55:R58,R63,R67,C82,C88,C92)</f>
        <v>23002</v>
      </c>
    </row>
    <row r="6" spans="1:18" ht="11.25">
      <c r="A6" s="61" t="s">
        <v>419</v>
      </c>
      <c r="B6" s="25">
        <f>SUM(B8,K5,Q5,E82,K82,N82)</f>
        <v>18957</v>
      </c>
      <c r="C6" s="25">
        <f>SUM(C8,L5,R5,F82,L82,O82)</f>
        <v>194906</v>
      </c>
      <c r="D6" s="63" t="s">
        <v>423</v>
      </c>
      <c r="E6" s="25">
        <v>23</v>
      </c>
      <c r="F6" s="62">
        <v>69</v>
      </c>
      <c r="G6" s="61" t="s">
        <v>426</v>
      </c>
      <c r="H6" s="25">
        <f>SUM(H7:H8)</f>
        <v>116</v>
      </c>
      <c r="I6" s="25">
        <f>SUM(I7:I8)</f>
        <v>565</v>
      </c>
      <c r="J6" s="61"/>
      <c r="K6" s="25"/>
      <c r="L6" s="62"/>
      <c r="M6" s="63" t="s">
        <v>1380</v>
      </c>
      <c r="N6" s="25">
        <v>24</v>
      </c>
      <c r="O6" s="62">
        <v>217</v>
      </c>
      <c r="P6" s="59"/>
      <c r="Q6" s="25"/>
      <c r="R6" s="25"/>
    </row>
    <row r="7" spans="1:18" ht="11.25">
      <c r="A7" s="61"/>
      <c r="B7" s="25"/>
      <c r="C7" s="62"/>
      <c r="D7" s="63" t="s">
        <v>424</v>
      </c>
      <c r="E7" s="25">
        <v>40</v>
      </c>
      <c r="F7" s="62">
        <v>605</v>
      </c>
      <c r="G7" s="65" t="s">
        <v>423</v>
      </c>
      <c r="H7" s="25">
        <v>59</v>
      </c>
      <c r="I7" s="64">
        <v>314</v>
      </c>
      <c r="J7" s="61" t="s">
        <v>1646</v>
      </c>
      <c r="K7" s="25">
        <f>SUM(K8)</f>
        <v>2</v>
      </c>
      <c r="L7" s="25">
        <f>SUM(L8)</f>
        <v>32</v>
      </c>
      <c r="M7" s="59" t="s">
        <v>17</v>
      </c>
      <c r="N7" s="25">
        <f>SUM(N8:N10)</f>
        <v>107</v>
      </c>
      <c r="O7" s="25">
        <f>SUM(O8:O10)</f>
        <v>818</v>
      </c>
      <c r="P7" s="59" t="s">
        <v>24</v>
      </c>
      <c r="Q7" s="25">
        <f>SUM(Q8:Q12)</f>
        <v>118</v>
      </c>
      <c r="R7" s="25">
        <f>SUM(R8:R12)</f>
        <v>994</v>
      </c>
    </row>
    <row r="8" spans="1:18" ht="11.25">
      <c r="A8" s="61" t="s">
        <v>420</v>
      </c>
      <c r="B8" s="25">
        <f>SUM(B10:B12,B17:B23,B33,B41,B51,B61,B68:B71,E5,E9:E15,E19,E28,E33,E37,E41,E45,E49:E57,E64,E70:E71,H5:H6,H9,H12)</f>
        <v>3783</v>
      </c>
      <c r="C8" s="25">
        <f>SUM(C10:C12,C17:C23,C33,C41,C51,C61,C68:C71,F5,F9:F15,F19,F28,F33,F37,F41,F45,F49:F57,F64,F70:F71,I5:I6,I9,I12)</f>
        <v>39513</v>
      </c>
      <c r="D8" s="63" t="s">
        <v>1380</v>
      </c>
      <c r="E8" s="25">
        <v>18</v>
      </c>
      <c r="F8" s="62">
        <v>317</v>
      </c>
      <c r="G8" s="63" t="s">
        <v>424</v>
      </c>
      <c r="H8" s="25">
        <v>57</v>
      </c>
      <c r="I8" s="64">
        <v>251</v>
      </c>
      <c r="J8" s="65" t="s">
        <v>423</v>
      </c>
      <c r="K8" s="25">
        <v>2</v>
      </c>
      <c r="L8" s="66">
        <v>32</v>
      </c>
      <c r="M8" s="63" t="s">
        <v>423</v>
      </c>
      <c r="N8" s="25">
        <v>45</v>
      </c>
      <c r="O8" s="62">
        <v>391</v>
      </c>
      <c r="P8" s="63" t="s">
        <v>423</v>
      </c>
      <c r="Q8" s="25">
        <v>10</v>
      </c>
      <c r="R8" s="25">
        <v>77</v>
      </c>
    </row>
    <row r="9" spans="1:18" ht="11.25">
      <c r="A9" s="61"/>
      <c r="B9" s="25"/>
      <c r="C9" s="62"/>
      <c r="D9" s="59" t="s">
        <v>1403</v>
      </c>
      <c r="E9" s="25">
        <v>18</v>
      </c>
      <c r="F9" s="62">
        <v>49</v>
      </c>
      <c r="G9" s="61" t="s">
        <v>422</v>
      </c>
      <c r="H9" s="25">
        <f>SUM(H10:H11)</f>
        <v>46</v>
      </c>
      <c r="I9" s="25">
        <f>SUM(I10:I11)</f>
        <v>289</v>
      </c>
      <c r="J9" s="61" t="s">
        <v>1647</v>
      </c>
      <c r="K9" s="25">
        <f>SUM(K10)</f>
        <v>9</v>
      </c>
      <c r="L9" s="25">
        <f>SUM(L10)</f>
        <v>727</v>
      </c>
      <c r="M9" s="63" t="s">
        <v>424</v>
      </c>
      <c r="N9" s="25">
        <v>33</v>
      </c>
      <c r="O9" s="62">
        <v>236</v>
      </c>
      <c r="P9" s="63" t="s">
        <v>424</v>
      </c>
      <c r="Q9" s="25">
        <v>25</v>
      </c>
      <c r="R9" s="25">
        <v>118</v>
      </c>
    </row>
    <row r="10" spans="1:18" ht="11.25">
      <c r="A10" s="61" t="s">
        <v>427</v>
      </c>
      <c r="B10" s="25">
        <v>23</v>
      </c>
      <c r="C10" s="62">
        <v>448</v>
      </c>
      <c r="D10" s="59" t="s">
        <v>1404</v>
      </c>
      <c r="E10" s="25">
        <v>29</v>
      </c>
      <c r="F10" s="62">
        <v>81</v>
      </c>
      <c r="G10" s="65" t="s">
        <v>423</v>
      </c>
      <c r="H10" s="25">
        <v>26</v>
      </c>
      <c r="I10" s="64">
        <v>150</v>
      </c>
      <c r="J10" s="65" t="s">
        <v>423</v>
      </c>
      <c r="K10" s="25">
        <v>9</v>
      </c>
      <c r="L10" s="62">
        <v>727</v>
      </c>
      <c r="M10" s="63" t="s">
        <v>1380</v>
      </c>
      <c r="N10" s="25">
        <v>29</v>
      </c>
      <c r="O10" s="62">
        <v>191</v>
      </c>
      <c r="P10" s="63" t="s">
        <v>1380</v>
      </c>
      <c r="Q10" s="25">
        <v>24</v>
      </c>
      <c r="R10" s="25">
        <v>251</v>
      </c>
    </row>
    <row r="11" spans="1:18" ht="11.25">
      <c r="A11" s="61" t="s">
        <v>1378</v>
      </c>
      <c r="B11" s="25">
        <v>16</v>
      </c>
      <c r="C11" s="62">
        <v>183</v>
      </c>
      <c r="D11" s="59" t="s">
        <v>1405</v>
      </c>
      <c r="E11" s="25">
        <v>17</v>
      </c>
      <c r="F11" s="62">
        <v>65</v>
      </c>
      <c r="G11" s="65" t="s">
        <v>424</v>
      </c>
      <c r="H11" s="25">
        <v>20</v>
      </c>
      <c r="I11" s="64">
        <v>139</v>
      </c>
      <c r="J11" s="61" t="s">
        <v>1649</v>
      </c>
      <c r="K11" s="25">
        <f>SUM(K12:K13)</f>
        <v>126</v>
      </c>
      <c r="L11" s="25">
        <f>SUM(L12:L13)</f>
        <v>1223</v>
      </c>
      <c r="M11" s="59" t="s">
        <v>18</v>
      </c>
      <c r="N11" s="25">
        <f>SUM(N12:N14)</f>
        <v>178</v>
      </c>
      <c r="O11" s="25">
        <f>SUM(O12:O14)</f>
        <v>1653</v>
      </c>
      <c r="P11" s="63" t="s">
        <v>1381</v>
      </c>
      <c r="Q11" s="25">
        <v>31</v>
      </c>
      <c r="R11" s="25">
        <v>362</v>
      </c>
    </row>
    <row r="12" spans="1:18" ht="11.25">
      <c r="A12" s="61" t="s">
        <v>1379</v>
      </c>
      <c r="B12" s="25">
        <f>SUM(B13:B16)</f>
        <v>70</v>
      </c>
      <c r="C12" s="25">
        <f>SUM(C13:C16)</f>
        <v>650</v>
      </c>
      <c r="D12" s="59" t="s">
        <v>1624</v>
      </c>
      <c r="E12" s="25">
        <v>8</v>
      </c>
      <c r="F12" s="62">
        <v>54</v>
      </c>
      <c r="G12" s="59" t="s">
        <v>1594</v>
      </c>
      <c r="H12" s="25">
        <f>SUM(H13:H17)</f>
        <v>57</v>
      </c>
      <c r="I12" s="25">
        <f>SUM(I13:I17)</f>
        <v>486</v>
      </c>
      <c r="J12" s="65" t="s">
        <v>423</v>
      </c>
      <c r="K12" s="25">
        <v>32</v>
      </c>
      <c r="L12" s="62">
        <v>209</v>
      </c>
      <c r="M12" s="63" t="s">
        <v>423</v>
      </c>
      <c r="N12" s="25">
        <v>110</v>
      </c>
      <c r="O12" s="62">
        <v>1239</v>
      </c>
      <c r="P12" s="63" t="s">
        <v>1384</v>
      </c>
      <c r="Q12" s="25">
        <v>28</v>
      </c>
      <c r="R12" s="25">
        <v>186</v>
      </c>
    </row>
    <row r="13" spans="1:18" ht="11.25">
      <c r="A13" s="65" t="s">
        <v>423</v>
      </c>
      <c r="B13" s="25">
        <v>13</v>
      </c>
      <c r="C13" s="62">
        <v>103</v>
      </c>
      <c r="D13" s="59" t="s">
        <v>1625</v>
      </c>
      <c r="E13" s="25">
        <v>56</v>
      </c>
      <c r="F13" s="62">
        <v>155</v>
      </c>
      <c r="G13" s="63" t="s">
        <v>423</v>
      </c>
      <c r="H13" s="25">
        <v>6</v>
      </c>
      <c r="I13" s="25">
        <v>27</v>
      </c>
      <c r="J13" s="65" t="s">
        <v>424</v>
      </c>
      <c r="K13" s="25">
        <v>94</v>
      </c>
      <c r="L13" s="62">
        <v>1014</v>
      </c>
      <c r="M13" s="63" t="s">
        <v>424</v>
      </c>
      <c r="N13" s="25">
        <v>47</v>
      </c>
      <c r="O13" s="62">
        <v>313</v>
      </c>
      <c r="P13" s="59" t="s">
        <v>28</v>
      </c>
      <c r="Q13" s="25">
        <f>SUM(Q14:Q16)</f>
        <v>121</v>
      </c>
      <c r="R13" s="25">
        <f>SUM(R14:R16)</f>
        <v>514</v>
      </c>
    </row>
    <row r="14" spans="1:18" ht="11.25">
      <c r="A14" s="65" t="s">
        <v>424</v>
      </c>
      <c r="B14" s="25">
        <v>21</v>
      </c>
      <c r="C14" s="62">
        <v>141</v>
      </c>
      <c r="D14" s="59" t="s">
        <v>1626</v>
      </c>
      <c r="E14" s="25">
        <v>8</v>
      </c>
      <c r="F14" s="62">
        <v>199</v>
      </c>
      <c r="G14" s="63" t="s">
        <v>424</v>
      </c>
      <c r="H14" s="25">
        <v>19</v>
      </c>
      <c r="I14" s="25">
        <v>222</v>
      </c>
      <c r="J14" s="61" t="s">
        <v>1617</v>
      </c>
      <c r="K14" s="25">
        <f>SUM(K15:K17)</f>
        <v>142</v>
      </c>
      <c r="L14" s="25">
        <f>SUM(L15:L17)</f>
        <v>923</v>
      </c>
      <c r="M14" s="63" t="s">
        <v>1380</v>
      </c>
      <c r="N14" s="25">
        <v>21</v>
      </c>
      <c r="O14" s="62">
        <v>101</v>
      </c>
      <c r="P14" s="63" t="s">
        <v>423</v>
      </c>
      <c r="Q14" s="25">
        <v>32</v>
      </c>
      <c r="R14" s="25">
        <v>161</v>
      </c>
    </row>
    <row r="15" spans="1:18" ht="11.25">
      <c r="A15" s="65" t="s">
        <v>1380</v>
      </c>
      <c r="B15" s="25">
        <v>22</v>
      </c>
      <c r="C15" s="62">
        <v>121</v>
      </c>
      <c r="D15" s="59" t="s">
        <v>1627</v>
      </c>
      <c r="E15" s="25">
        <f>SUM(E16:E18)</f>
        <v>5</v>
      </c>
      <c r="F15" s="25">
        <f>SUM(F16:F18)</f>
        <v>23</v>
      </c>
      <c r="G15" s="63" t="s">
        <v>1380</v>
      </c>
      <c r="H15" s="25">
        <v>8</v>
      </c>
      <c r="I15" s="25">
        <v>32</v>
      </c>
      <c r="J15" s="65" t="s">
        <v>423</v>
      </c>
      <c r="K15" s="25">
        <v>58</v>
      </c>
      <c r="L15" s="25">
        <v>271</v>
      </c>
      <c r="M15" s="59" t="s">
        <v>19</v>
      </c>
      <c r="N15" s="25">
        <f>SUM(N16:N17)</f>
        <v>139</v>
      </c>
      <c r="O15" s="25">
        <f>SUM(O16:O17)</f>
        <v>1820</v>
      </c>
      <c r="P15" s="63" t="s">
        <v>424</v>
      </c>
      <c r="Q15" s="25">
        <v>72</v>
      </c>
      <c r="R15" s="25">
        <v>285</v>
      </c>
    </row>
    <row r="16" spans="1:18" ht="11.25">
      <c r="A16" s="65" t="s">
        <v>1381</v>
      </c>
      <c r="B16" s="25">
        <v>14</v>
      </c>
      <c r="C16" s="62">
        <v>285</v>
      </c>
      <c r="D16" s="63" t="s">
        <v>1380</v>
      </c>
      <c r="E16" s="25">
        <v>2</v>
      </c>
      <c r="F16" s="62">
        <v>19</v>
      </c>
      <c r="G16" s="63" t="s">
        <v>1381</v>
      </c>
      <c r="H16" s="25">
        <v>10</v>
      </c>
      <c r="I16" s="25">
        <v>21</v>
      </c>
      <c r="J16" s="65" t="s">
        <v>424</v>
      </c>
      <c r="K16" s="25">
        <v>32</v>
      </c>
      <c r="L16" s="25">
        <v>205</v>
      </c>
      <c r="M16" s="63" t="s">
        <v>423</v>
      </c>
      <c r="N16" s="25">
        <v>102</v>
      </c>
      <c r="O16" s="62">
        <v>1343</v>
      </c>
      <c r="P16" s="63" t="s">
        <v>1380</v>
      </c>
      <c r="Q16" s="25">
        <v>17</v>
      </c>
      <c r="R16" s="25">
        <v>68</v>
      </c>
    </row>
    <row r="17" spans="1:18" ht="11.25">
      <c r="A17" s="61" t="s">
        <v>1382</v>
      </c>
      <c r="B17" s="25">
        <v>0</v>
      </c>
      <c r="C17" s="62">
        <v>0</v>
      </c>
      <c r="D17" s="63" t="s">
        <v>1381</v>
      </c>
      <c r="E17" s="25">
        <v>0</v>
      </c>
      <c r="F17" s="66">
        <v>0</v>
      </c>
      <c r="G17" s="63" t="s">
        <v>1384</v>
      </c>
      <c r="H17" s="25">
        <v>14</v>
      </c>
      <c r="I17" s="25">
        <v>184</v>
      </c>
      <c r="J17" s="65" t="s">
        <v>1380</v>
      </c>
      <c r="K17" s="25">
        <v>52</v>
      </c>
      <c r="L17" s="25">
        <v>447</v>
      </c>
      <c r="M17" s="63" t="s">
        <v>424</v>
      </c>
      <c r="N17" s="25">
        <v>37</v>
      </c>
      <c r="O17" s="62">
        <v>477</v>
      </c>
      <c r="P17" s="59" t="s">
        <v>29</v>
      </c>
      <c r="Q17" s="25">
        <v>24</v>
      </c>
      <c r="R17" s="25">
        <v>173</v>
      </c>
    </row>
    <row r="18" spans="1:18" ht="11.25">
      <c r="A18" s="61" t="s">
        <v>1383</v>
      </c>
      <c r="B18" s="25">
        <v>1</v>
      </c>
      <c r="C18" s="66">
        <v>0</v>
      </c>
      <c r="D18" s="63" t="s">
        <v>1384</v>
      </c>
      <c r="E18" s="25">
        <v>3</v>
      </c>
      <c r="F18" s="67">
        <v>4</v>
      </c>
      <c r="G18" s="63"/>
      <c r="H18" s="25"/>
      <c r="I18" s="25"/>
      <c r="J18" s="61" t="s">
        <v>1650</v>
      </c>
      <c r="K18" s="25">
        <f>SUM(K19:K22)</f>
        <v>345</v>
      </c>
      <c r="L18" s="25">
        <f>SUM(L19:L22)</f>
        <v>4049</v>
      </c>
      <c r="M18" s="59" t="s">
        <v>20</v>
      </c>
      <c r="N18" s="25">
        <f>SUM(N19:N20)</f>
        <v>74</v>
      </c>
      <c r="O18" s="25">
        <f>SUM(O19:O20)</f>
        <v>503</v>
      </c>
      <c r="P18" s="59" t="s">
        <v>30</v>
      </c>
      <c r="Q18" s="25">
        <v>28</v>
      </c>
      <c r="R18" s="25">
        <v>615</v>
      </c>
    </row>
    <row r="19" spans="1:18" ht="11.25">
      <c r="A19" s="61" t="s">
        <v>1385</v>
      </c>
      <c r="B19" s="25">
        <v>41</v>
      </c>
      <c r="C19" s="62">
        <v>645</v>
      </c>
      <c r="D19" s="59" t="s">
        <v>1628</v>
      </c>
      <c r="E19" s="25">
        <f>SUM(E20:E27)</f>
        <v>106</v>
      </c>
      <c r="F19" s="25">
        <f>SUM(F20:F27)</f>
        <v>759</v>
      </c>
      <c r="G19" s="63"/>
      <c r="H19" s="25"/>
      <c r="I19" s="25"/>
      <c r="J19" s="65" t="s">
        <v>423</v>
      </c>
      <c r="K19" s="25">
        <v>57</v>
      </c>
      <c r="L19" s="62">
        <v>380</v>
      </c>
      <c r="M19" s="63" t="s">
        <v>423</v>
      </c>
      <c r="N19" s="25">
        <v>13</v>
      </c>
      <c r="O19" s="62">
        <v>270</v>
      </c>
      <c r="P19" s="59" t="s">
        <v>31</v>
      </c>
      <c r="Q19" s="25">
        <v>17</v>
      </c>
      <c r="R19" s="25">
        <v>90</v>
      </c>
    </row>
    <row r="20" spans="1:18" ht="11.25">
      <c r="A20" s="61" t="s">
        <v>1386</v>
      </c>
      <c r="B20" s="25">
        <v>24</v>
      </c>
      <c r="C20" s="62">
        <v>867</v>
      </c>
      <c r="D20" s="63" t="s">
        <v>423</v>
      </c>
      <c r="E20" s="25">
        <v>10</v>
      </c>
      <c r="F20" s="62">
        <v>90</v>
      </c>
      <c r="G20" s="63"/>
      <c r="H20" s="25"/>
      <c r="I20" s="25"/>
      <c r="J20" s="65" t="s">
        <v>424</v>
      </c>
      <c r="K20" s="25">
        <v>42</v>
      </c>
      <c r="L20" s="62">
        <v>559</v>
      </c>
      <c r="M20" s="63" t="s">
        <v>424</v>
      </c>
      <c r="N20" s="25">
        <v>61</v>
      </c>
      <c r="O20" s="62">
        <v>233</v>
      </c>
      <c r="P20" s="59" t="s">
        <v>32</v>
      </c>
      <c r="Q20" s="25">
        <v>19</v>
      </c>
      <c r="R20" s="25">
        <v>58</v>
      </c>
    </row>
    <row r="21" spans="1:18" ht="11.25">
      <c r="A21" s="61" t="s">
        <v>1387</v>
      </c>
      <c r="B21" s="25">
        <v>90</v>
      </c>
      <c r="C21" s="62">
        <v>1094</v>
      </c>
      <c r="D21" s="63" t="s">
        <v>424</v>
      </c>
      <c r="E21" s="25">
        <v>28</v>
      </c>
      <c r="F21" s="62">
        <v>266</v>
      </c>
      <c r="G21" s="59"/>
      <c r="H21" s="25"/>
      <c r="I21" s="25"/>
      <c r="J21" s="65" t="s">
        <v>1380</v>
      </c>
      <c r="K21" s="25">
        <v>227</v>
      </c>
      <c r="L21" s="62">
        <v>2734</v>
      </c>
      <c r="M21" s="61" t="s">
        <v>1648</v>
      </c>
      <c r="N21" s="25">
        <f>SUM(N22:N23)</f>
        <v>199</v>
      </c>
      <c r="O21" s="25">
        <f>SUM(O22:O23)</f>
        <v>2260</v>
      </c>
      <c r="P21" s="59" t="s">
        <v>33</v>
      </c>
      <c r="Q21" s="25">
        <v>23</v>
      </c>
      <c r="R21" s="25">
        <v>750</v>
      </c>
    </row>
    <row r="22" spans="1:18" ht="11.25">
      <c r="A22" s="61" t="s">
        <v>1388</v>
      </c>
      <c r="B22" s="25">
        <v>0</v>
      </c>
      <c r="C22" s="62">
        <v>0</v>
      </c>
      <c r="D22" s="63" t="s">
        <v>1380</v>
      </c>
      <c r="E22" s="25">
        <v>22</v>
      </c>
      <c r="F22" s="62">
        <v>126</v>
      </c>
      <c r="G22" s="63"/>
      <c r="H22" s="25"/>
      <c r="I22" s="25"/>
      <c r="J22" s="65" t="s">
        <v>1381</v>
      </c>
      <c r="K22" s="25">
        <v>19</v>
      </c>
      <c r="L22" s="62">
        <v>376</v>
      </c>
      <c r="M22" s="65" t="s">
        <v>423</v>
      </c>
      <c r="N22" s="25">
        <v>44</v>
      </c>
      <c r="O22" s="62">
        <v>1147</v>
      </c>
      <c r="P22" s="59" t="s">
        <v>34</v>
      </c>
      <c r="Q22" s="25">
        <f>SUM(Q23:Q27)</f>
        <v>124</v>
      </c>
      <c r="R22" s="25">
        <f>SUM(R23:R27)</f>
        <v>767</v>
      </c>
    </row>
    <row r="23" spans="1:18" ht="11.25">
      <c r="A23" s="61" t="s">
        <v>1389</v>
      </c>
      <c r="B23" s="25">
        <f>SUM(B24:B32)</f>
        <v>339</v>
      </c>
      <c r="C23" s="25">
        <f>SUM(C24:C32)</f>
        <v>4738</v>
      </c>
      <c r="D23" s="63" t="s">
        <v>1381</v>
      </c>
      <c r="E23" s="25">
        <v>6</v>
      </c>
      <c r="F23" s="62">
        <v>37</v>
      </c>
      <c r="G23" s="63"/>
      <c r="H23" s="25"/>
      <c r="I23" s="25"/>
      <c r="J23" s="61" t="s">
        <v>0</v>
      </c>
      <c r="K23" s="25">
        <f>SUM(K24:K27)</f>
        <v>204</v>
      </c>
      <c r="L23" s="62">
        <f>SUM(L24:L27)</f>
        <v>2907</v>
      </c>
      <c r="M23" s="65" t="s">
        <v>424</v>
      </c>
      <c r="N23" s="25">
        <v>155</v>
      </c>
      <c r="O23" s="62">
        <v>1113</v>
      </c>
      <c r="P23" s="63" t="s">
        <v>423</v>
      </c>
      <c r="Q23" s="25">
        <v>53</v>
      </c>
      <c r="R23" s="25">
        <v>284</v>
      </c>
    </row>
    <row r="24" spans="1:18" ht="11.25">
      <c r="A24" s="65" t="s">
        <v>423</v>
      </c>
      <c r="B24" s="25">
        <v>87</v>
      </c>
      <c r="C24" s="62">
        <v>550</v>
      </c>
      <c r="D24" s="63" t="s">
        <v>1384</v>
      </c>
      <c r="E24" s="25">
        <v>5</v>
      </c>
      <c r="F24" s="62">
        <v>20</v>
      </c>
      <c r="G24" s="63"/>
      <c r="H24" s="25"/>
      <c r="I24" s="25"/>
      <c r="J24" s="65" t="s">
        <v>423</v>
      </c>
      <c r="K24" s="25">
        <v>40</v>
      </c>
      <c r="L24" s="62">
        <v>172</v>
      </c>
      <c r="M24" s="59" t="s">
        <v>21</v>
      </c>
      <c r="N24" s="25">
        <f>SUM(N25:N27)</f>
        <v>227</v>
      </c>
      <c r="O24" s="25">
        <f>SUM(O25:O27)</f>
        <v>4572</v>
      </c>
      <c r="P24" s="63" t="s">
        <v>424</v>
      </c>
      <c r="Q24" s="25">
        <v>19</v>
      </c>
      <c r="R24" s="25">
        <v>61</v>
      </c>
    </row>
    <row r="25" spans="1:18" ht="11.25">
      <c r="A25" s="65" t="s">
        <v>424</v>
      </c>
      <c r="B25" s="25">
        <v>74</v>
      </c>
      <c r="C25" s="62">
        <v>2203</v>
      </c>
      <c r="D25" s="63" t="s">
        <v>1390</v>
      </c>
      <c r="E25" s="25">
        <v>6</v>
      </c>
      <c r="F25" s="62">
        <v>101</v>
      </c>
      <c r="G25" s="63"/>
      <c r="H25" s="25"/>
      <c r="I25" s="25"/>
      <c r="J25" s="65" t="s">
        <v>424</v>
      </c>
      <c r="K25" s="25">
        <v>62</v>
      </c>
      <c r="L25" s="62">
        <v>431</v>
      </c>
      <c r="M25" s="63" t="s">
        <v>423</v>
      </c>
      <c r="N25" s="25">
        <v>50</v>
      </c>
      <c r="O25" s="62">
        <v>1203</v>
      </c>
      <c r="P25" s="63" t="s">
        <v>1380</v>
      </c>
      <c r="Q25" s="25">
        <v>29</v>
      </c>
      <c r="R25" s="25">
        <v>180</v>
      </c>
    </row>
    <row r="26" spans="1:18" ht="11.25">
      <c r="A26" s="65" t="s">
        <v>1380</v>
      </c>
      <c r="B26" s="25">
        <v>41</v>
      </c>
      <c r="C26" s="62">
        <v>969</v>
      </c>
      <c r="D26" s="63" t="s">
        <v>1391</v>
      </c>
      <c r="E26" s="25">
        <v>11</v>
      </c>
      <c r="F26" s="62">
        <v>67</v>
      </c>
      <c r="G26" s="63"/>
      <c r="H26" s="25"/>
      <c r="I26" s="25"/>
      <c r="J26" s="65" t="s">
        <v>1380</v>
      </c>
      <c r="K26" s="25">
        <v>85</v>
      </c>
      <c r="L26" s="62">
        <v>2122</v>
      </c>
      <c r="M26" s="63" t="s">
        <v>424</v>
      </c>
      <c r="N26" s="25">
        <v>132</v>
      </c>
      <c r="O26" s="62">
        <v>2595</v>
      </c>
      <c r="P26" s="63" t="s">
        <v>1381</v>
      </c>
      <c r="Q26" s="25">
        <v>11</v>
      </c>
      <c r="R26" s="25">
        <v>78</v>
      </c>
    </row>
    <row r="27" spans="1:18" ht="11.25">
      <c r="A27" s="65" t="s">
        <v>1381</v>
      </c>
      <c r="B27" s="25">
        <v>36</v>
      </c>
      <c r="C27" s="62">
        <v>302</v>
      </c>
      <c r="D27" s="63" t="s">
        <v>1392</v>
      </c>
      <c r="E27" s="25">
        <v>18</v>
      </c>
      <c r="F27" s="62">
        <v>52</v>
      </c>
      <c r="G27" s="59"/>
      <c r="H27" s="25"/>
      <c r="I27" s="25"/>
      <c r="J27" s="65" t="s">
        <v>1381</v>
      </c>
      <c r="K27" s="25">
        <v>17</v>
      </c>
      <c r="L27" s="62">
        <v>182</v>
      </c>
      <c r="M27" s="63" t="s">
        <v>1380</v>
      </c>
      <c r="N27" s="25">
        <v>45</v>
      </c>
      <c r="O27" s="62">
        <v>774</v>
      </c>
      <c r="P27" s="63" t="s">
        <v>1384</v>
      </c>
      <c r="Q27" s="25">
        <v>12</v>
      </c>
      <c r="R27" s="25">
        <v>164</v>
      </c>
    </row>
    <row r="28" spans="1:18" ht="11.25">
      <c r="A28" s="65" t="s">
        <v>1384</v>
      </c>
      <c r="B28" s="25">
        <v>13</v>
      </c>
      <c r="C28" s="62">
        <v>142</v>
      </c>
      <c r="D28" s="59" t="s">
        <v>1629</v>
      </c>
      <c r="E28" s="25">
        <f>SUM(E29:E32)</f>
        <v>16</v>
      </c>
      <c r="F28" s="62">
        <f>SUM(F29:F32)</f>
        <v>180</v>
      </c>
      <c r="G28" s="61"/>
      <c r="H28" s="25"/>
      <c r="I28" s="64"/>
      <c r="J28" s="61" t="s">
        <v>1</v>
      </c>
      <c r="K28" s="25">
        <f>SUM(K29)</f>
        <v>65</v>
      </c>
      <c r="L28" s="25">
        <f>SUM(L29)</f>
        <v>647</v>
      </c>
      <c r="M28" s="59" t="s">
        <v>22</v>
      </c>
      <c r="N28" s="25">
        <v>1</v>
      </c>
      <c r="O28" s="67">
        <v>2</v>
      </c>
      <c r="P28" s="59" t="s">
        <v>35</v>
      </c>
      <c r="Q28" s="25">
        <f>SUM(Q29:Q35)</f>
        <v>202</v>
      </c>
      <c r="R28" s="25">
        <f>SUM(R29:R35)</f>
        <v>2889</v>
      </c>
    </row>
    <row r="29" spans="1:18" ht="11.25">
      <c r="A29" s="65" t="s">
        <v>1390</v>
      </c>
      <c r="B29" s="25">
        <v>28</v>
      </c>
      <c r="C29" s="62">
        <v>60</v>
      </c>
      <c r="D29" s="63" t="s">
        <v>423</v>
      </c>
      <c r="E29" s="25">
        <v>1</v>
      </c>
      <c r="F29" s="67">
        <v>0</v>
      </c>
      <c r="G29" s="61"/>
      <c r="H29" s="25"/>
      <c r="I29" s="64"/>
      <c r="J29" s="65" t="s">
        <v>1380</v>
      </c>
      <c r="K29" s="25">
        <v>65</v>
      </c>
      <c r="L29" s="62">
        <v>647</v>
      </c>
      <c r="M29" s="59"/>
      <c r="P29" s="63" t="s">
        <v>423</v>
      </c>
      <c r="Q29" s="25">
        <v>14</v>
      </c>
      <c r="R29" s="25">
        <v>59</v>
      </c>
    </row>
    <row r="30" spans="1:18" ht="11.25">
      <c r="A30" s="65" t="s">
        <v>1391</v>
      </c>
      <c r="B30" s="25">
        <v>22</v>
      </c>
      <c r="C30" s="62">
        <v>314</v>
      </c>
      <c r="D30" s="63" t="s">
        <v>424</v>
      </c>
      <c r="E30" s="25">
        <v>1</v>
      </c>
      <c r="F30" s="66">
        <v>8</v>
      </c>
      <c r="G30" s="61"/>
      <c r="H30" s="25"/>
      <c r="I30" s="64"/>
      <c r="J30" s="61" t="s">
        <v>3</v>
      </c>
      <c r="K30" s="25">
        <f>SUM(K31:K35)</f>
        <v>580</v>
      </c>
      <c r="L30" s="25">
        <f>SUM(L31:L35)</f>
        <v>7973</v>
      </c>
      <c r="M30" s="59"/>
      <c r="P30" s="63" t="s">
        <v>424</v>
      </c>
      <c r="Q30" s="25">
        <v>6</v>
      </c>
      <c r="R30" s="25">
        <v>27</v>
      </c>
    </row>
    <row r="31" spans="1:18" ht="11.25">
      <c r="A31" s="65" t="s">
        <v>1392</v>
      </c>
      <c r="B31" s="25">
        <v>20</v>
      </c>
      <c r="C31" s="62">
        <v>113</v>
      </c>
      <c r="D31" s="63" t="s">
        <v>1380</v>
      </c>
      <c r="E31" s="25">
        <v>8</v>
      </c>
      <c r="F31" s="62">
        <v>49</v>
      </c>
      <c r="G31" s="65"/>
      <c r="H31" s="25"/>
      <c r="I31" s="64"/>
      <c r="J31" s="65" t="s">
        <v>423</v>
      </c>
      <c r="K31" s="25">
        <v>234</v>
      </c>
      <c r="L31" s="62">
        <v>4578</v>
      </c>
      <c r="M31" s="59"/>
      <c r="P31" s="63" t="s">
        <v>1380</v>
      </c>
      <c r="Q31" s="25">
        <v>21</v>
      </c>
      <c r="R31" s="25">
        <v>257</v>
      </c>
    </row>
    <row r="32" spans="1:18" ht="11.25">
      <c r="A32" s="65" t="s">
        <v>1393</v>
      </c>
      <c r="B32" s="25">
        <v>18</v>
      </c>
      <c r="C32" s="62">
        <v>85</v>
      </c>
      <c r="D32" s="63" t="s">
        <v>1381</v>
      </c>
      <c r="E32" s="25">
        <v>6</v>
      </c>
      <c r="F32" s="62">
        <v>123</v>
      </c>
      <c r="G32" s="63"/>
      <c r="H32" s="25"/>
      <c r="I32" s="64"/>
      <c r="J32" s="65" t="s">
        <v>424</v>
      </c>
      <c r="K32" s="25">
        <v>80</v>
      </c>
      <c r="L32" s="62">
        <v>434</v>
      </c>
      <c r="M32" s="59"/>
      <c r="N32" s="25"/>
      <c r="O32" s="62"/>
      <c r="P32" s="63" t="s">
        <v>1381</v>
      </c>
      <c r="Q32" s="25">
        <v>18</v>
      </c>
      <c r="R32" s="25">
        <v>107</v>
      </c>
    </row>
    <row r="33" spans="1:18" ht="11.25">
      <c r="A33" s="61" t="s">
        <v>1394</v>
      </c>
      <c r="B33" s="25">
        <f>SUM(B34:B40)</f>
        <v>296</v>
      </c>
      <c r="C33" s="25">
        <f>SUM(C34:C40)</f>
        <v>1426</v>
      </c>
      <c r="D33" s="59" t="s">
        <v>1630</v>
      </c>
      <c r="E33" s="25">
        <f>SUM(E34:E36)</f>
        <v>21</v>
      </c>
      <c r="F33" s="62">
        <f>SUM(F34:F36)</f>
        <v>97</v>
      </c>
      <c r="G33" s="61"/>
      <c r="H33" s="25"/>
      <c r="I33" s="64"/>
      <c r="J33" s="65" t="s">
        <v>1380</v>
      </c>
      <c r="K33" s="25">
        <v>31</v>
      </c>
      <c r="L33" s="62">
        <v>288</v>
      </c>
      <c r="M33" s="59"/>
      <c r="N33" s="25"/>
      <c r="O33" s="62"/>
      <c r="P33" s="63" t="s">
        <v>1384</v>
      </c>
      <c r="Q33" s="25">
        <v>21</v>
      </c>
      <c r="R33" s="25">
        <v>139</v>
      </c>
    </row>
    <row r="34" spans="1:18" ht="11.25">
      <c r="A34" s="65" t="s">
        <v>1380</v>
      </c>
      <c r="B34" s="25">
        <v>75</v>
      </c>
      <c r="C34" s="62">
        <v>416</v>
      </c>
      <c r="D34" s="63" t="s">
        <v>423</v>
      </c>
      <c r="E34" s="25">
        <v>14</v>
      </c>
      <c r="F34" s="62">
        <v>41</v>
      </c>
      <c r="G34" s="65"/>
      <c r="H34" s="25"/>
      <c r="I34" s="64"/>
      <c r="J34" s="65" t="s">
        <v>1381</v>
      </c>
      <c r="K34" s="25">
        <v>158</v>
      </c>
      <c r="L34" s="62">
        <v>1596</v>
      </c>
      <c r="M34" s="59"/>
      <c r="N34" s="25"/>
      <c r="O34" s="62"/>
      <c r="P34" s="63" t="s">
        <v>1390</v>
      </c>
      <c r="Q34" s="25">
        <v>68</v>
      </c>
      <c r="R34" s="25">
        <v>840</v>
      </c>
    </row>
    <row r="35" spans="1:18" ht="11.25">
      <c r="A35" s="65" t="s">
        <v>1381</v>
      </c>
      <c r="B35" s="25">
        <v>108</v>
      </c>
      <c r="C35" s="62">
        <v>511</v>
      </c>
      <c r="D35" s="63" t="s">
        <v>424</v>
      </c>
      <c r="E35" s="25">
        <v>6</v>
      </c>
      <c r="F35" s="66">
        <v>54</v>
      </c>
      <c r="G35" s="65"/>
      <c r="H35" s="25"/>
      <c r="I35" s="64"/>
      <c r="J35" s="65" t="s">
        <v>1384</v>
      </c>
      <c r="K35" s="25">
        <v>77</v>
      </c>
      <c r="L35" s="62">
        <v>1077</v>
      </c>
      <c r="M35" s="59"/>
      <c r="N35" s="25"/>
      <c r="O35" s="62"/>
      <c r="P35" s="63" t="s">
        <v>1391</v>
      </c>
      <c r="Q35" s="25">
        <v>54</v>
      </c>
      <c r="R35" s="25">
        <v>1460</v>
      </c>
    </row>
    <row r="36" spans="1:18" ht="11.25">
      <c r="A36" s="65" t="s">
        <v>1384</v>
      </c>
      <c r="B36" s="25">
        <v>31</v>
      </c>
      <c r="C36" s="62">
        <v>170</v>
      </c>
      <c r="D36" s="63" t="s">
        <v>1380</v>
      </c>
      <c r="E36" s="25">
        <v>1</v>
      </c>
      <c r="F36" s="67">
        <v>2</v>
      </c>
      <c r="G36" s="59"/>
      <c r="J36" s="61" t="s">
        <v>4</v>
      </c>
      <c r="K36" s="25">
        <f>SUM(K37:K39)</f>
        <v>124</v>
      </c>
      <c r="L36" s="25">
        <f>SUM(L37:L39)</f>
        <v>1544</v>
      </c>
      <c r="M36" s="59"/>
      <c r="N36" s="25"/>
      <c r="O36" s="62"/>
      <c r="P36" s="59" t="s">
        <v>36</v>
      </c>
      <c r="Q36" s="25">
        <f>SUM(Q37:Q40)</f>
        <v>172</v>
      </c>
      <c r="R36" s="25">
        <f>SUM(R37:R40)</f>
        <v>1097</v>
      </c>
    </row>
    <row r="37" spans="1:18" ht="11.25">
      <c r="A37" s="65" t="s">
        <v>1390</v>
      </c>
      <c r="B37" s="25">
        <v>29</v>
      </c>
      <c r="C37" s="62">
        <v>91</v>
      </c>
      <c r="D37" s="59" t="s">
        <v>1631</v>
      </c>
      <c r="E37" s="25">
        <f>SUM(E38:E40)</f>
        <v>39</v>
      </c>
      <c r="F37" s="25">
        <f>SUM(F38:F40)</f>
        <v>250</v>
      </c>
      <c r="G37" s="59"/>
      <c r="J37" s="65" t="s">
        <v>423</v>
      </c>
      <c r="K37" s="25">
        <v>12</v>
      </c>
      <c r="L37" s="62">
        <v>830</v>
      </c>
      <c r="M37" s="59"/>
      <c r="N37" s="25"/>
      <c r="O37" s="62"/>
      <c r="P37" s="63" t="s">
        <v>423</v>
      </c>
      <c r="Q37" s="25">
        <v>16</v>
      </c>
      <c r="R37" s="25">
        <v>389</v>
      </c>
    </row>
    <row r="38" spans="1:18" ht="11.25">
      <c r="A38" s="65" t="s">
        <v>1391</v>
      </c>
      <c r="B38" s="25">
        <v>36</v>
      </c>
      <c r="C38" s="62">
        <v>137</v>
      </c>
      <c r="D38" s="63" t="s">
        <v>423</v>
      </c>
      <c r="E38" s="25">
        <v>16</v>
      </c>
      <c r="F38" s="62">
        <v>92</v>
      </c>
      <c r="G38" s="59"/>
      <c r="J38" s="65" t="s">
        <v>424</v>
      </c>
      <c r="K38" s="25">
        <v>63</v>
      </c>
      <c r="L38" s="62">
        <v>408</v>
      </c>
      <c r="M38" s="59"/>
      <c r="N38" s="25"/>
      <c r="O38" s="62"/>
      <c r="P38" s="63" t="s">
        <v>424</v>
      </c>
      <c r="Q38" s="25">
        <v>44</v>
      </c>
      <c r="R38" s="25">
        <v>340</v>
      </c>
    </row>
    <row r="39" spans="1:18" ht="11.25">
      <c r="A39" s="65" t="s">
        <v>1392</v>
      </c>
      <c r="B39" s="25">
        <v>11</v>
      </c>
      <c r="C39" s="62">
        <v>88</v>
      </c>
      <c r="D39" s="63" t="s">
        <v>424</v>
      </c>
      <c r="E39" s="25">
        <v>19</v>
      </c>
      <c r="F39" s="62">
        <v>102</v>
      </c>
      <c r="G39" s="59"/>
      <c r="J39" s="65" t="s">
        <v>1380</v>
      </c>
      <c r="K39" s="25">
        <v>49</v>
      </c>
      <c r="L39" s="62">
        <v>306</v>
      </c>
      <c r="M39" s="59"/>
      <c r="N39" s="25"/>
      <c r="O39" s="62"/>
      <c r="P39" s="63" t="s">
        <v>1380</v>
      </c>
      <c r="Q39" s="25">
        <v>68</v>
      </c>
      <c r="R39" s="25">
        <v>191</v>
      </c>
    </row>
    <row r="40" spans="1:18" ht="11.25">
      <c r="A40" s="65" t="s">
        <v>1393</v>
      </c>
      <c r="B40" s="25">
        <v>6</v>
      </c>
      <c r="C40" s="62">
        <v>13</v>
      </c>
      <c r="D40" s="63" t="s">
        <v>1380</v>
      </c>
      <c r="E40" s="25">
        <v>4</v>
      </c>
      <c r="F40" s="64">
        <v>56</v>
      </c>
      <c r="G40" s="59"/>
      <c r="J40" s="61" t="s">
        <v>5</v>
      </c>
      <c r="K40" s="25">
        <v>178</v>
      </c>
      <c r="L40" s="62">
        <v>1917</v>
      </c>
      <c r="M40" s="59"/>
      <c r="N40" s="25"/>
      <c r="O40" s="62"/>
      <c r="P40" s="63" t="s">
        <v>1381</v>
      </c>
      <c r="Q40" s="25">
        <v>44</v>
      </c>
      <c r="R40" s="25">
        <v>177</v>
      </c>
    </row>
    <row r="41" spans="1:18" ht="11.25">
      <c r="A41" s="61" t="s">
        <v>1396</v>
      </c>
      <c r="B41" s="25">
        <f>SUM(B42:B50)</f>
        <v>210</v>
      </c>
      <c r="C41" s="25">
        <f>SUM(C42:C50)</f>
        <v>1748</v>
      </c>
      <c r="D41" s="59" t="s">
        <v>1632</v>
      </c>
      <c r="E41" s="25">
        <f>SUM(E42:E44)</f>
        <v>64</v>
      </c>
      <c r="F41" s="25">
        <f>SUM(F42:F44)</f>
        <v>282</v>
      </c>
      <c r="G41" s="59"/>
      <c r="J41" s="61" t="s">
        <v>6</v>
      </c>
      <c r="K41" s="25">
        <v>43</v>
      </c>
      <c r="L41" s="62">
        <v>452</v>
      </c>
      <c r="M41" s="59"/>
      <c r="N41" s="25"/>
      <c r="O41" s="62"/>
      <c r="P41" s="59" t="s">
        <v>37</v>
      </c>
      <c r="Q41" s="25">
        <f>SUM(Q42:Q46)</f>
        <v>187</v>
      </c>
      <c r="R41" s="25">
        <f>SUM(R42:R46)</f>
        <v>1279</v>
      </c>
    </row>
    <row r="42" spans="1:18" ht="11.25">
      <c r="A42" s="65" t="s">
        <v>423</v>
      </c>
      <c r="B42" s="25">
        <v>23</v>
      </c>
      <c r="C42" s="62">
        <v>642</v>
      </c>
      <c r="D42" s="63" t="s">
        <v>423</v>
      </c>
      <c r="E42" s="25">
        <v>25</v>
      </c>
      <c r="F42" s="25">
        <v>68</v>
      </c>
      <c r="G42" s="59"/>
      <c r="J42" s="61" t="s">
        <v>7</v>
      </c>
      <c r="K42" s="25">
        <v>56</v>
      </c>
      <c r="L42" s="62">
        <v>516</v>
      </c>
      <c r="M42" s="59"/>
      <c r="N42" s="25"/>
      <c r="O42" s="62"/>
      <c r="P42" s="63" t="s">
        <v>423</v>
      </c>
      <c r="Q42" s="25">
        <v>59</v>
      </c>
      <c r="R42" s="25">
        <v>592</v>
      </c>
    </row>
    <row r="43" spans="1:18" ht="11.25">
      <c r="A43" s="65" t="s">
        <v>424</v>
      </c>
      <c r="B43" s="25">
        <v>54</v>
      </c>
      <c r="C43" s="62">
        <v>391</v>
      </c>
      <c r="D43" s="63" t="s">
        <v>424</v>
      </c>
      <c r="E43" s="25">
        <v>37</v>
      </c>
      <c r="F43" s="25">
        <v>209</v>
      </c>
      <c r="G43" s="59"/>
      <c r="J43" s="61" t="s">
        <v>8</v>
      </c>
      <c r="K43" s="25">
        <v>26</v>
      </c>
      <c r="L43" s="62">
        <v>369</v>
      </c>
      <c r="M43" s="59"/>
      <c r="N43" s="25"/>
      <c r="O43" s="62"/>
      <c r="P43" s="63" t="s">
        <v>424</v>
      </c>
      <c r="Q43" s="25">
        <v>50</v>
      </c>
      <c r="R43" s="25">
        <v>230</v>
      </c>
    </row>
    <row r="44" spans="1:18" ht="11.25">
      <c r="A44" s="65" t="s">
        <v>1380</v>
      </c>
      <c r="B44" s="25">
        <v>39</v>
      </c>
      <c r="C44" s="62">
        <v>189</v>
      </c>
      <c r="D44" s="63" t="s">
        <v>1380</v>
      </c>
      <c r="E44" s="25">
        <v>2</v>
      </c>
      <c r="F44" s="25">
        <v>5</v>
      </c>
      <c r="G44" s="59"/>
      <c r="H44" s="25"/>
      <c r="I44" s="64"/>
      <c r="J44" s="61" t="s">
        <v>9</v>
      </c>
      <c r="K44" s="25">
        <f>SUM(K45:K48)</f>
        <v>126</v>
      </c>
      <c r="L44" s="25">
        <f>SUM(L45:L48)</f>
        <v>3785</v>
      </c>
      <c r="M44" s="59"/>
      <c r="N44" s="25"/>
      <c r="O44" s="62"/>
      <c r="P44" s="63" t="s">
        <v>1380</v>
      </c>
      <c r="Q44" s="25">
        <v>17</v>
      </c>
      <c r="R44" s="25">
        <v>60</v>
      </c>
    </row>
    <row r="45" spans="1:18" ht="11.25">
      <c r="A45" s="65" t="s">
        <v>1381</v>
      </c>
      <c r="B45" s="25">
        <v>24</v>
      </c>
      <c r="C45" s="62">
        <v>172</v>
      </c>
      <c r="D45" s="59" t="s">
        <v>1633</v>
      </c>
      <c r="E45" s="25">
        <f>SUM(E46:E48)</f>
        <v>38</v>
      </c>
      <c r="F45" s="25">
        <f>SUM(F46:F48)</f>
        <v>156</v>
      </c>
      <c r="G45" s="59"/>
      <c r="H45" s="25"/>
      <c r="I45" s="25"/>
      <c r="J45" s="65" t="s">
        <v>423</v>
      </c>
      <c r="K45" s="25">
        <v>48</v>
      </c>
      <c r="L45" s="62">
        <v>2626</v>
      </c>
      <c r="M45" s="59"/>
      <c r="N45" s="25"/>
      <c r="O45" s="62"/>
      <c r="P45" s="63" t="s">
        <v>1381</v>
      </c>
      <c r="Q45" s="25">
        <v>27</v>
      </c>
      <c r="R45" s="25">
        <v>177</v>
      </c>
    </row>
    <row r="46" spans="1:18" ht="11.25">
      <c r="A46" s="65" t="s">
        <v>1384</v>
      </c>
      <c r="B46" s="25">
        <v>26</v>
      </c>
      <c r="C46" s="62">
        <v>103</v>
      </c>
      <c r="D46" s="63" t="s">
        <v>423</v>
      </c>
      <c r="E46" s="25">
        <v>20</v>
      </c>
      <c r="F46" s="25">
        <v>51</v>
      </c>
      <c r="G46" s="59"/>
      <c r="H46" s="25"/>
      <c r="I46" s="25"/>
      <c r="J46" s="65" t="s">
        <v>424</v>
      </c>
      <c r="K46" s="25">
        <v>35</v>
      </c>
      <c r="L46" s="62">
        <v>110</v>
      </c>
      <c r="M46" s="59"/>
      <c r="N46" s="25"/>
      <c r="O46" s="62"/>
      <c r="P46" s="63" t="s">
        <v>1384</v>
      </c>
      <c r="Q46" s="25">
        <v>34</v>
      </c>
      <c r="R46" s="25">
        <v>220</v>
      </c>
    </row>
    <row r="47" spans="1:18" ht="11.25">
      <c r="A47" s="65" t="s">
        <v>1390</v>
      </c>
      <c r="B47" s="25">
        <v>29</v>
      </c>
      <c r="C47" s="62">
        <v>199</v>
      </c>
      <c r="D47" s="63" t="s">
        <v>424</v>
      </c>
      <c r="E47" s="25">
        <v>18</v>
      </c>
      <c r="F47" s="25">
        <v>105</v>
      </c>
      <c r="G47" s="59"/>
      <c r="H47" s="25"/>
      <c r="I47" s="25"/>
      <c r="J47" s="65" t="s">
        <v>1380</v>
      </c>
      <c r="K47" s="25">
        <v>26</v>
      </c>
      <c r="L47" s="62">
        <v>91</v>
      </c>
      <c r="M47" s="59"/>
      <c r="N47" s="25"/>
      <c r="O47" s="62"/>
      <c r="P47" s="59" t="s">
        <v>38</v>
      </c>
      <c r="Q47" s="25">
        <f>SUM(Q48:Q49)</f>
        <v>13</v>
      </c>
      <c r="R47" s="25">
        <f>SUM(R48:R49)</f>
        <v>266</v>
      </c>
    </row>
    <row r="48" spans="1:18" ht="11.25">
      <c r="A48" s="65" t="s">
        <v>1391</v>
      </c>
      <c r="B48" s="25">
        <v>8</v>
      </c>
      <c r="C48" s="62">
        <v>31</v>
      </c>
      <c r="D48" s="63" t="s">
        <v>1380</v>
      </c>
      <c r="E48" s="25">
        <v>0</v>
      </c>
      <c r="F48" s="25">
        <v>0</v>
      </c>
      <c r="G48" s="59"/>
      <c r="H48" s="25"/>
      <c r="I48" s="25"/>
      <c r="J48" s="65" t="s">
        <v>1381</v>
      </c>
      <c r="K48" s="25">
        <v>17</v>
      </c>
      <c r="L48" s="62">
        <v>958</v>
      </c>
      <c r="M48" s="59"/>
      <c r="N48" s="25"/>
      <c r="O48" s="62"/>
      <c r="P48" s="63" t="s">
        <v>423</v>
      </c>
      <c r="Q48" s="25">
        <v>8</v>
      </c>
      <c r="R48" s="25">
        <v>150</v>
      </c>
    </row>
    <row r="49" spans="1:18" ht="11.25">
      <c r="A49" s="65" t="s">
        <v>1392</v>
      </c>
      <c r="B49" s="25">
        <v>4</v>
      </c>
      <c r="C49" s="62">
        <v>14</v>
      </c>
      <c r="D49" s="59" t="s">
        <v>1634</v>
      </c>
      <c r="E49" s="25">
        <v>0</v>
      </c>
      <c r="F49" s="25">
        <v>0</v>
      </c>
      <c r="G49" s="59"/>
      <c r="H49" s="25"/>
      <c r="I49" s="25"/>
      <c r="J49" s="61" t="s">
        <v>10</v>
      </c>
      <c r="K49" s="25">
        <f>SUM(K50:K51)</f>
        <v>45</v>
      </c>
      <c r="L49" s="25">
        <f>SUM(L50:L51)</f>
        <v>260</v>
      </c>
      <c r="M49" s="59"/>
      <c r="N49" s="25"/>
      <c r="O49" s="62"/>
      <c r="P49" s="63" t="s">
        <v>424</v>
      </c>
      <c r="Q49" s="25">
        <v>5</v>
      </c>
      <c r="R49" s="25">
        <v>116</v>
      </c>
    </row>
    <row r="50" spans="1:18" ht="11.25">
      <c r="A50" s="65" t="s">
        <v>1393</v>
      </c>
      <c r="B50" s="25">
        <v>3</v>
      </c>
      <c r="C50" s="62">
        <v>7</v>
      </c>
      <c r="D50" s="59" t="s">
        <v>1635</v>
      </c>
      <c r="E50" s="25">
        <v>14</v>
      </c>
      <c r="F50" s="25">
        <v>1281</v>
      </c>
      <c r="G50" s="59"/>
      <c r="H50" s="25"/>
      <c r="I50" s="25"/>
      <c r="J50" s="65" t="s">
        <v>423</v>
      </c>
      <c r="K50" s="25">
        <v>16</v>
      </c>
      <c r="L50" s="62">
        <v>191</v>
      </c>
      <c r="M50" s="59"/>
      <c r="N50" s="25"/>
      <c r="O50" s="62"/>
      <c r="P50" s="59" t="s">
        <v>142</v>
      </c>
      <c r="Q50" s="25">
        <v>27</v>
      </c>
      <c r="R50" s="25">
        <v>748</v>
      </c>
    </row>
    <row r="51" spans="1:18" ht="11.25">
      <c r="A51" s="61" t="s">
        <v>1397</v>
      </c>
      <c r="B51" s="25">
        <f>SUM(B52:B60)</f>
        <v>350</v>
      </c>
      <c r="C51" s="25">
        <f>SUM(C52:C60)</f>
        <v>2729</v>
      </c>
      <c r="D51" s="59" t="s">
        <v>1636</v>
      </c>
      <c r="E51" s="25">
        <v>34</v>
      </c>
      <c r="F51" s="25">
        <v>1814</v>
      </c>
      <c r="G51" s="59"/>
      <c r="H51" s="25"/>
      <c r="I51" s="25"/>
      <c r="J51" s="65" t="s">
        <v>424</v>
      </c>
      <c r="K51" s="25">
        <v>29</v>
      </c>
      <c r="L51" s="62">
        <v>69</v>
      </c>
      <c r="M51" s="59"/>
      <c r="N51" s="25"/>
      <c r="O51" s="62"/>
      <c r="P51" s="59" t="s">
        <v>42</v>
      </c>
      <c r="Q51" s="25">
        <v>12</v>
      </c>
      <c r="R51" s="25">
        <v>874</v>
      </c>
    </row>
    <row r="52" spans="1:18" ht="11.25">
      <c r="A52" s="65" t="s">
        <v>423</v>
      </c>
      <c r="B52" s="25">
        <v>60</v>
      </c>
      <c r="C52" s="62">
        <v>306</v>
      </c>
      <c r="D52" s="59" t="s">
        <v>1637</v>
      </c>
      <c r="E52" s="25">
        <v>5</v>
      </c>
      <c r="F52" s="25">
        <v>40</v>
      </c>
      <c r="G52" s="59"/>
      <c r="H52" s="25"/>
      <c r="I52" s="25"/>
      <c r="J52" s="61" t="s">
        <v>11</v>
      </c>
      <c r="K52" s="25">
        <v>29</v>
      </c>
      <c r="L52" s="62">
        <v>165</v>
      </c>
      <c r="M52" s="59"/>
      <c r="N52" s="25"/>
      <c r="O52" s="62"/>
      <c r="P52" s="59" t="s">
        <v>39</v>
      </c>
      <c r="Q52" s="25">
        <f>SUM(Q53:Q54)</f>
        <v>59</v>
      </c>
      <c r="R52" s="25">
        <f>SUM(R53:R54)</f>
        <v>2368</v>
      </c>
    </row>
    <row r="53" spans="1:19" ht="11.25">
      <c r="A53" s="65" t="s">
        <v>424</v>
      </c>
      <c r="B53" s="25">
        <v>63</v>
      </c>
      <c r="C53" s="62">
        <v>697</v>
      </c>
      <c r="D53" s="59" t="s">
        <v>1638</v>
      </c>
      <c r="E53" s="25">
        <v>29</v>
      </c>
      <c r="F53" s="25">
        <v>762</v>
      </c>
      <c r="G53" s="59"/>
      <c r="H53" s="25"/>
      <c r="I53" s="25"/>
      <c r="J53" s="61" t="s">
        <v>12</v>
      </c>
      <c r="K53" s="25">
        <f>SUM(K54:K57)</f>
        <v>247</v>
      </c>
      <c r="L53" s="25">
        <f>SUM(L54:L57)</f>
        <v>1691</v>
      </c>
      <c r="M53" s="59"/>
      <c r="N53" s="25"/>
      <c r="O53" s="62"/>
      <c r="P53" s="63" t="s">
        <v>423</v>
      </c>
      <c r="Q53" s="25">
        <v>28</v>
      </c>
      <c r="R53" s="25">
        <v>865</v>
      </c>
      <c r="S53" s="9"/>
    </row>
    <row r="54" spans="1:19" ht="11.25">
      <c r="A54" s="65" t="s">
        <v>1380</v>
      </c>
      <c r="B54" s="25">
        <v>89</v>
      </c>
      <c r="C54" s="62">
        <v>757</v>
      </c>
      <c r="D54" s="59" t="s">
        <v>1639</v>
      </c>
      <c r="E54" s="25">
        <v>16</v>
      </c>
      <c r="F54" s="25">
        <v>769</v>
      </c>
      <c r="G54" s="59"/>
      <c r="H54" s="25"/>
      <c r="I54" s="25"/>
      <c r="J54" s="65" t="s">
        <v>423</v>
      </c>
      <c r="K54" s="25">
        <v>87</v>
      </c>
      <c r="L54" s="62">
        <v>394</v>
      </c>
      <c r="M54" s="59"/>
      <c r="N54" s="25"/>
      <c r="O54" s="62"/>
      <c r="P54" s="63" t="s">
        <v>424</v>
      </c>
      <c r="Q54" s="25">
        <v>31</v>
      </c>
      <c r="R54" s="25">
        <v>1503</v>
      </c>
      <c r="S54" s="9"/>
    </row>
    <row r="55" spans="1:19" ht="11.25">
      <c r="A55" s="65" t="s">
        <v>1381</v>
      </c>
      <c r="B55" s="25">
        <v>48</v>
      </c>
      <c r="C55" s="62">
        <v>321</v>
      </c>
      <c r="D55" s="59" t="s">
        <v>1640</v>
      </c>
      <c r="E55" s="25">
        <v>11</v>
      </c>
      <c r="F55" s="25">
        <v>694</v>
      </c>
      <c r="G55" s="59"/>
      <c r="H55" s="25"/>
      <c r="I55" s="25"/>
      <c r="J55" s="65" t="s">
        <v>424</v>
      </c>
      <c r="K55" s="25">
        <v>34</v>
      </c>
      <c r="L55" s="62">
        <v>221</v>
      </c>
      <c r="M55" s="59"/>
      <c r="N55" s="25"/>
      <c r="O55" s="62"/>
      <c r="P55" s="59" t="s">
        <v>41</v>
      </c>
      <c r="Q55" s="25">
        <v>2</v>
      </c>
      <c r="R55" s="25">
        <v>7</v>
      </c>
      <c r="S55" s="9"/>
    </row>
    <row r="56" spans="1:21" ht="11.25">
      <c r="A56" s="65" t="s">
        <v>1384</v>
      </c>
      <c r="B56" s="25">
        <v>47</v>
      </c>
      <c r="C56" s="62">
        <v>267</v>
      </c>
      <c r="D56" s="59" t="s">
        <v>1641</v>
      </c>
      <c r="E56" s="25">
        <v>69</v>
      </c>
      <c r="F56" s="25">
        <v>1376</v>
      </c>
      <c r="G56" s="59"/>
      <c r="H56" s="25"/>
      <c r="I56" s="25"/>
      <c r="J56" s="65" t="s">
        <v>1380</v>
      </c>
      <c r="K56" s="25">
        <v>90</v>
      </c>
      <c r="L56" s="62">
        <v>382</v>
      </c>
      <c r="M56" s="59"/>
      <c r="N56" s="25"/>
      <c r="O56" s="62"/>
      <c r="P56" s="59" t="s">
        <v>40</v>
      </c>
      <c r="Q56" s="25">
        <v>33</v>
      </c>
      <c r="R56" s="25">
        <v>564</v>
      </c>
      <c r="S56" s="9"/>
      <c r="U56" s="9"/>
    </row>
    <row r="57" spans="1:19" ht="11.25">
      <c r="A57" s="65" t="s">
        <v>1390</v>
      </c>
      <c r="B57" s="25">
        <v>27</v>
      </c>
      <c r="C57" s="62">
        <v>266</v>
      </c>
      <c r="D57" s="59" t="s">
        <v>1642</v>
      </c>
      <c r="E57" s="25">
        <f>SUM(E58:E63)</f>
        <v>443</v>
      </c>
      <c r="F57" s="25">
        <f>SUM(F58:F63)</f>
        <v>2577</v>
      </c>
      <c r="G57" s="59"/>
      <c r="H57" s="25"/>
      <c r="I57" s="25"/>
      <c r="J57" s="65" t="s">
        <v>1381</v>
      </c>
      <c r="K57" s="25">
        <v>36</v>
      </c>
      <c r="L57" s="62">
        <v>694</v>
      </c>
      <c r="M57" s="59"/>
      <c r="N57" s="25"/>
      <c r="O57" s="62"/>
      <c r="P57" s="61" t="s">
        <v>49</v>
      </c>
      <c r="Q57" s="25">
        <v>29</v>
      </c>
      <c r="R57" s="64">
        <v>590</v>
      </c>
      <c r="S57" s="9"/>
    </row>
    <row r="58" spans="1:19" ht="11.25">
      <c r="A58" s="65" t="s">
        <v>1391</v>
      </c>
      <c r="B58" s="25">
        <v>5</v>
      </c>
      <c r="C58" s="62">
        <v>18</v>
      </c>
      <c r="D58" s="63" t="s">
        <v>423</v>
      </c>
      <c r="E58" s="25">
        <v>112</v>
      </c>
      <c r="F58" s="25">
        <v>615</v>
      </c>
      <c r="G58" s="59"/>
      <c r="H58" s="25"/>
      <c r="I58" s="25"/>
      <c r="J58" s="61" t="s">
        <v>13</v>
      </c>
      <c r="K58" s="25">
        <f>SUM(K59:K61)</f>
        <v>383</v>
      </c>
      <c r="L58" s="25">
        <f>SUM(L59:L61)</f>
        <v>2029</v>
      </c>
      <c r="M58" s="59"/>
      <c r="N58" s="25"/>
      <c r="O58" s="62"/>
      <c r="P58" s="59" t="s">
        <v>43</v>
      </c>
      <c r="Q58" s="25">
        <f>SUM(Q59:Q62)</f>
        <v>159</v>
      </c>
      <c r="R58" s="25">
        <f>SUM(R59:R62)</f>
        <v>2467</v>
      </c>
      <c r="S58" s="9"/>
    </row>
    <row r="59" spans="1:19" ht="11.25">
      <c r="A59" s="65" t="s">
        <v>1392</v>
      </c>
      <c r="B59" s="25">
        <v>5</v>
      </c>
      <c r="C59" s="62">
        <v>16</v>
      </c>
      <c r="D59" s="63" t="s">
        <v>424</v>
      </c>
      <c r="E59" s="25">
        <v>60</v>
      </c>
      <c r="F59" s="25">
        <v>229</v>
      </c>
      <c r="G59" s="59"/>
      <c r="H59" s="25"/>
      <c r="I59" s="25"/>
      <c r="J59" s="65" t="s">
        <v>423</v>
      </c>
      <c r="K59" s="25">
        <v>207</v>
      </c>
      <c r="L59" s="62">
        <v>887</v>
      </c>
      <c r="M59" s="59"/>
      <c r="N59" s="25"/>
      <c r="O59" s="62"/>
      <c r="P59" s="63" t="s">
        <v>423</v>
      </c>
      <c r="Q59" s="25">
        <v>71</v>
      </c>
      <c r="R59" s="25">
        <v>475</v>
      </c>
      <c r="S59" s="9"/>
    </row>
    <row r="60" spans="1:19" ht="11.25">
      <c r="A60" s="65" t="s">
        <v>1393</v>
      </c>
      <c r="B60" s="25">
        <v>6</v>
      </c>
      <c r="C60" s="62">
        <v>81</v>
      </c>
      <c r="D60" s="63" t="s">
        <v>1380</v>
      </c>
      <c r="E60" s="25">
        <v>57</v>
      </c>
      <c r="F60" s="25">
        <v>233</v>
      </c>
      <c r="G60" s="59"/>
      <c r="H60" s="25"/>
      <c r="I60" s="25"/>
      <c r="J60" s="65" t="s">
        <v>424</v>
      </c>
      <c r="K60" s="25">
        <v>154</v>
      </c>
      <c r="L60" s="62">
        <v>1033</v>
      </c>
      <c r="M60" s="59"/>
      <c r="N60" s="25"/>
      <c r="O60" s="62"/>
      <c r="P60" s="63" t="s">
        <v>424</v>
      </c>
      <c r="Q60" s="25">
        <v>44</v>
      </c>
      <c r="R60" s="25">
        <v>178</v>
      </c>
      <c r="S60" s="9"/>
    </row>
    <row r="61" spans="1:19" ht="11.25">
      <c r="A61" s="61" t="s">
        <v>1398</v>
      </c>
      <c r="B61" s="25">
        <f>SUM(B62:B67)</f>
        <v>144</v>
      </c>
      <c r="C61" s="25">
        <f>SUM(C62:C67)</f>
        <v>520</v>
      </c>
      <c r="D61" s="63" t="s">
        <v>1381</v>
      </c>
      <c r="E61" s="25">
        <v>99</v>
      </c>
      <c r="F61" s="25">
        <v>586</v>
      </c>
      <c r="G61" s="59"/>
      <c r="H61" s="25"/>
      <c r="I61" s="25"/>
      <c r="J61" s="65" t="s">
        <v>1380</v>
      </c>
      <c r="K61" s="25">
        <v>22</v>
      </c>
      <c r="L61" s="62">
        <v>109</v>
      </c>
      <c r="M61" s="59"/>
      <c r="N61" s="25"/>
      <c r="O61" s="62"/>
      <c r="P61" s="63" t="s">
        <v>1380</v>
      </c>
      <c r="Q61" s="25">
        <v>12</v>
      </c>
      <c r="R61" s="25">
        <v>913</v>
      </c>
      <c r="S61" s="9"/>
    </row>
    <row r="62" spans="1:19" ht="11.25">
      <c r="A62" s="65" t="s">
        <v>423</v>
      </c>
      <c r="B62" s="25">
        <v>25</v>
      </c>
      <c r="C62" s="62">
        <v>70</v>
      </c>
      <c r="D62" s="63" t="s">
        <v>1384</v>
      </c>
      <c r="E62" s="25">
        <v>48</v>
      </c>
      <c r="F62" s="25">
        <v>292</v>
      </c>
      <c r="G62" s="59"/>
      <c r="H62" s="25"/>
      <c r="I62" s="25"/>
      <c r="J62" s="61" t="s">
        <v>14</v>
      </c>
      <c r="K62" s="25">
        <f>SUM(K63:K64)</f>
        <v>35</v>
      </c>
      <c r="L62" s="25">
        <f>SUM(L63:L64)</f>
        <v>1046</v>
      </c>
      <c r="M62" s="59"/>
      <c r="N62" s="25"/>
      <c r="O62" s="62"/>
      <c r="P62" s="63" t="s">
        <v>1381</v>
      </c>
      <c r="Q62" s="25">
        <v>32</v>
      </c>
      <c r="R62" s="25">
        <v>901</v>
      </c>
      <c r="S62" s="9"/>
    </row>
    <row r="63" spans="1:19" ht="11.25">
      <c r="A63" s="65" t="s">
        <v>424</v>
      </c>
      <c r="B63" s="25">
        <v>13</v>
      </c>
      <c r="C63" s="62">
        <v>48</v>
      </c>
      <c r="D63" s="63" t="s">
        <v>1390</v>
      </c>
      <c r="E63" s="25">
        <v>67</v>
      </c>
      <c r="F63" s="25">
        <v>622</v>
      </c>
      <c r="G63" s="59"/>
      <c r="H63" s="25"/>
      <c r="I63" s="25"/>
      <c r="J63" s="65" t="s">
        <v>423</v>
      </c>
      <c r="K63" s="25">
        <v>31</v>
      </c>
      <c r="L63" s="62">
        <v>177</v>
      </c>
      <c r="M63" s="59"/>
      <c r="N63" s="25"/>
      <c r="O63" s="62"/>
      <c r="P63" s="59" t="s">
        <v>44</v>
      </c>
      <c r="Q63" s="25">
        <f>SUM(Q64:Q66)</f>
        <v>55</v>
      </c>
      <c r="R63" s="25">
        <f>SUM(R64:R66)</f>
        <v>601</v>
      </c>
      <c r="S63" s="9"/>
    </row>
    <row r="64" spans="1:18" ht="11.25">
      <c r="A64" s="65" t="s">
        <v>1380</v>
      </c>
      <c r="B64" s="25">
        <v>71</v>
      </c>
      <c r="C64" s="62">
        <v>213</v>
      </c>
      <c r="D64" s="59" t="s">
        <v>1643</v>
      </c>
      <c r="E64" s="25">
        <f>SUM(E65:E69)</f>
        <v>522</v>
      </c>
      <c r="F64" s="25">
        <f>SUM(F65:F69)</f>
        <v>5191</v>
      </c>
      <c r="G64" s="59"/>
      <c r="H64" s="25"/>
      <c r="I64" s="25"/>
      <c r="J64" s="65" t="s">
        <v>424</v>
      </c>
      <c r="K64" s="25">
        <v>4</v>
      </c>
      <c r="L64" s="62">
        <v>869</v>
      </c>
      <c r="M64" s="59"/>
      <c r="N64" s="25"/>
      <c r="O64" s="62"/>
      <c r="P64" s="63" t="s">
        <v>423</v>
      </c>
      <c r="Q64" s="25">
        <v>4</v>
      </c>
      <c r="R64" s="25">
        <v>30</v>
      </c>
    </row>
    <row r="65" spans="1:18" ht="11.25">
      <c r="A65" s="65" t="s">
        <v>1381</v>
      </c>
      <c r="B65" s="25">
        <v>16</v>
      </c>
      <c r="C65" s="62">
        <v>51</v>
      </c>
      <c r="D65" s="63" t="s">
        <v>423</v>
      </c>
      <c r="E65" s="25">
        <v>15</v>
      </c>
      <c r="F65" s="25">
        <v>177</v>
      </c>
      <c r="G65" s="59"/>
      <c r="H65" s="25"/>
      <c r="I65" s="25"/>
      <c r="J65" s="61" t="s">
        <v>15</v>
      </c>
      <c r="K65" s="25">
        <f>SUM(K66:K69)</f>
        <v>118</v>
      </c>
      <c r="L65" s="25">
        <f>SUM(L66:L69)</f>
        <v>1398</v>
      </c>
      <c r="M65" s="59"/>
      <c r="N65" s="25"/>
      <c r="O65" s="62"/>
      <c r="P65" s="63" t="s">
        <v>424</v>
      </c>
      <c r="Q65" s="25">
        <v>20</v>
      </c>
      <c r="R65" s="25">
        <v>174</v>
      </c>
    </row>
    <row r="66" spans="1:18" ht="11.25">
      <c r="A66" s="65" t="s">
        <v>1384</v>
      </c>
      <c r="B66" s="25">
        <v>10</v>
      </c>
      <c r="C66" s="62">
        <v>87</v>
      </c>
      <c r="D66" s="63" t="s">
        <v>424</v>
      </c>
      <c r="E66" s="25">
        <v>44</v>
      </c>
      <c r="F66" s="25">
        <v>783</v>
      </c>
      <c r="G66" s="59"/>
      <c r="H66" s="25"/>
      <c r="I66" s="25"/>
      <c r="J66" s="65" t="s">
        <v>423</v>
      </c>
      <c r="K66" s="25">
        <v>29</v>
      </c>
      <c r="L66" s="62">
        <v>374</v>
      </c>
      <c r="M66" s="59"/>
      <c r="N66" s="25"/>
      <c r="O66" s="62"/>
      <c r="P66" s="63" t="s">
        <v>1380</v>
      </c>
      <c r="Q66" s="25">
        <v>31</v>
      </c>
      <c r="R66" s="25">
        <v>397</v>
      </c>
    </row>
    <row r="67" spans="1:18" ht="11.25">
      <c r="A67" s="65" t="s">
        <v>1390</v>
      </c>
      <c r="B67" s="25">
        <v>9</v>
      </c>
      <c r="C67" s="62">
        <v>51</v>
      </c>
      <c r="D67" s="63" t="s">
        <v>1380</v>
      </c>
      <c r="E67" s="25">
        <v>105</v>
      </c>
      <c r="F67" s="25">
        <v>666</v>
      </c>
      <c r="G67" s="59"/>
      <c r="H67" s="25"/>
      <c r="I67" s="25"/>
      <c r="J67" s="65" t="s">
        <v>424</v>
      </c>
      <c r="K67" s="25">
        <v>26</v>
      </c>
      <c r="L67" s="62">
        <v>92</v>
      </c>
      <c r="M67" s="59"/>
      <c r="N67" s="25"/>
      <c r="O67" s="62"/>
      <c r="P67" s="59" t="s">
        <v>45</v>
      </c>
      <c r="Q67" s="25">
        <f>SUM(Q68:Q71)</f>
        <v>238</v>
      </c>
      <c r="R67" s="25">
        <f>SUM(R68:R71)</f>
        <v>1507</v>
      </c>
    </row>
    <row r="68" spans="1:18" ht="11.25">
      <c r="A68" s="61" t="s">
        <v>1399</v>
      </c>
      <c r="B68" s="25">
        <v>89</v>
      </c>
      <c r="C68" s="62">
        <v>1450</v>
      </c>
      <c r="D68" s="63" t="s">
        <v>1381</v>
      </c>
      <c r="E68" s="25">
        <v>104</v>
      </c>
      <c r="F68" s="25">
        <v>662</v>
      </c>
      <c r="G68" s="59"/>
      <c r="H68" s="25"/>
      <c r="I68" s="25"/>
      <c r="J68" s="65" t="s">
        <v>1380</v>
      </c>
      <c r="K68" s="25">
        <v>14</v>
      </c>
      <c r="L68" s="62">
        <v>671</v>
      </c>
      <c r="M68" s="59"/>
      <c r="N68" s="25"/>
      <c r="O68" s="62"/>
      <c r="P68" s="63" t="s">
        <v>423</v>
      </c>
      <c r="Q68" s="25">
        <v>75</v>
      </c>
      <c r="R68" s="25">
        <v>482</v>
      </c>
    </row>
    <row r="69" spans="1:18" ht="11.25">
      <c r="A69" s="61" t="s">
        <v>537</v>
      </c>
      <c r="B69" s="25">
        <v>0</v>
      </c>
      <c r="C69" s="67">
        <v>0</v>
      </c>
      <c r="D69" s="63" t="s">
        <v>1384</v>
      </c>
      <c r="E69" s="25">
        <v>254</v>
      </c>
      <c r="F69" s="25">
        <v>2903</v>
      </c>
      <c r="G69" s="59"/>
      <c r="H69" s="25"/>
      <c r="I69" s="25"/>
      <c r="J69" s="65" t="s">
        <v>1381</v>
      </c>
      <c r="K69" s="25">
        <v>49</v>
      </c>
      <c r="L69" s="62">
        <v>261</v>
      </c>
      <c r="M69" s="59"/>
      <c r="N69" s="25"/>
      <c r="O69" s="62"/>
      <c r="P69" s="63" t="s">
        <v>424</v>
      </c>
      <c r="Q69" s="25">
        <v>78</v>
      </c>
      <c r="R69" s="25">
        <v>351</v>
      </c>
    </row>
    <row r="70" spans="1:18" ht="11.25">
      <c r="A70" s="61" t="s">
        <v>1400</v>
      </c>
      <c r="B70" s="25">
        <v>17</v>
      </c>
      <c r="C70" s="62">
        <v>96</v>
      </c>
      <c r="D70" s="59" t="s">
        <v>1644</v>
      </c>
      <c r="E70" s="25">
        <v>25</v>
      </c>
      <c r="F70" s="25">
        <v>2177</v>
      </c>
      <c r="G70" s="59"/>
      <c r="H70" s="25"/>
      <c r="I70" s="25"/>
      <c r="J70" s="61" t="s">
        <v>16</v>
      </c>
      <c r="K70" s="25">
        <f>SUM(K71,N5:N6)</f>
        <v>88</v>
      </c>
      <c r="L70" s="25">
        <f>SUM(L71,O5:O6)</f>
        <v>1255</v>
      </c>
      <c r="M70" s="59"/>
      <c r="N70" s="25"/>
      <c r="O70" s="62"/>
      <c r="P70" s="63" t="s">
        <v>1380</v>
      </c>
      <c r="Q70" s="25">
        <v>41</v>
      </c>
      <c r="R70" s="25">
        <v>284</v>
      </c>
    </row>
    <row r="71" spans="1:18" ht="11.25">
      <c r="A71" s="61" t="s">
        <v>1401</v>
      </c>
      <c r="B71" s="25">
        <v>71</v>
      </c>
      <c r="C71" s="62">
        <v>236</v>
      </c>
      <c r="D71" s="61" t="s">
        <v>421</v>
      </c>
      <c r="E71" s="25">
        <v>74</v>
      </c>
      <c r="F71" s="64">
        <v>959</v>
      </c>
      <c r="G71" s="59"/>
      <c r="H71" s="25"/>
      <c r="I71" s="25"/>
      <c r="J71" s="65" t="s">
        <v>423</v>
      </c>
      <c r="K71" s="25">
        <v>43</v>
      </c>
      <c r="L71" s="62">
        <v>970</v>
      </c>
      <c r="M71" s="59"/>
      <c r="N71" s="25"/>
      <c r="O71" s="62"/>
      <c r="P71" s="63" t="s">
        <v>1381</v>
      </c>
      <c r="Q71" s="25">
        <v>44</v>
      </c>
      <c r="R71" s="25">
        <v>390</v>
      </c>
    </row>
    <row r="72" spans="1:18" ht="4.5" customHeight="1">
      <c r="A72" s="68"/>
      <c r="B72" s="69"/>
      <c r="C72" s="70"/>
      <c r="D72" s="71"/>
      <c r="E72" s="69"/>
      <c r="F72" s="70"/>
      <c r="G72" s="71"/>
      <c r="H72" s="69"/>
      <c r="I72" s="69"/>
      <c r="J72" s="68"/>
      <c r="K72" s="69"/>
      <c r="L72" s="70"/>
      <c r="M72" s="71"/>
      <c r="N72" s="69"/>
      <c r="O72" s="70"/>
      <c r="P72" s="71"/>
      <c r="Q72" s="69"/>
      <c r="R72" s="69"/>
    </row>
    <row r="73" spans="1:18" ht="11.25">
      <c r="A73" s="362" t="s">
        <v>1395</v>
      </c>
      <c r="B73" s="362"/>
      <c r="C73" s="362"/>
      <c r="J73" s="362" t="s">
        <v>2</v>
      </c>
      <c r="K73" s="362"/>
      <c r="L73" s="362"/>
      <c r="M73" s="362"/>
      <c r="N73" s="362"/>
      <c r="O73" s="362"/>
      <c r="P73" s="362"/>
      <c r="Q73" s="362"/>
      <c r="R73" s="362"/>
    </row>
    <row r="74" ht="9.75" customHeight="1"/>
    <row r="75" ht="9.75" customHeight="1"/>
    <row r="76" ht="9.75" customHeight="1"/>
    <row r="77" spans="5:14" ht="14.25">
      <c r="E77" s="72"/>
      <c r="N77" s="72"/>
    </row>
    <row r="78" spans="7:14" ht="17.25">
      <c r="G78" s="338" t="s">
        <v>1318</v>
      </c>
      <c r="H78" s="338"/>
      <c r="I78" s="338"/>
      <c r="J78" s="103" t="s">
        <v>460</v>
      </c>
      <c r="K78" s="103"/>
      <c r="L78" s="103"/>
      <c r="M78" s="103"/>
      <c r="N78" s="119"/>
    </row>
    <row r="79" ht="7.5" customHeight="1"/>
    <row r="80" spans="1:18" ht="11.25">
      <c r="A80" s="53" t="s">
        <v>418</v>
      </c>
      <c r="B80" s="54" t="s">
        <v>648</v>
      </c>
      <c r="C80" s="54" t="s">
        <v>417</v>
      </c>
      <c r="D80" s="54" t="s">
        <v>418</v>
      </c>
      <c r="E80" s="54" t="s">
        <v>648</v>
      </c>
      <c r="F80" s="54" t="s">
        <v>417</v>
      </c>
      <c r="G80" s="54" t="s">
        <v>418</v>
      </c>
      <c r="H80" s="54" t="s">
        <v>648</v>
      </c>
      <c r="I80" s="53" t="s">
        <v>417</v>
      </c>
      <c r="J80" s="53" t="s">
        <v>418</v>
      </c>
      <c r="K80" s="54" t="s">
        <v>648</v>
      </c>
      <c r="L80" s="54" t="s">
        <v>417</v>
      </c>
      <c r="M80" s="54" t="s">
        <v>418</v>
      </c>
      <c r="N80" s="54" t="s">
        <v>648</v>
      </c>
      <c r="O80" s="54" t="s">
        <v>417</v>
      </c>
      <c r="P80" s="54" t="s">
        <v>418</v>
      </c>
      <c r="Q80" s="54" t="s">
        <v>648</v>
      </c>
      <c r="R80" s="53" t="s">
        <v>417</v>
      </c>
    </row>
    <row r="81" spans="1:18" ht="4.5" customHeight="1">
      <c r="A81" s="56"/>
      <c r="B81" s="25"/>
      <c r="C81" s="74"/>
      <c r="D81" s="60"/>
      <c r="E81" s="25"/>
      <c r="F81" s="74"/>
      <c r="G81" s="60"/>
      <c r="H81" s="25"/>
      <c r="I81" s="25"/>
      <c r="J81" s="56"/>
      <c r="K81" s="25"/>
      <c r="L81" s="74"/>
      <c r="M81" s="60"/>
      <c r="N81" s="25"/>
      <c r="O81" s="74"/>
      <c r="P81" s="60"/>
      <c r="Q81" s="25"/>
      <c r="R81" s="25"/>
    </row>
    <row r="82" spans="1:19" ht="11.25">
      <c r="A82" s="61" t="s">
        <v>46</v>
      </c>
      <c r="B82" s="25">
        <f>SUM(B83:B87)</f>
        <v>275</v>
      </c>
      <c r="C82" s="25">
        <f>SUM(C83:C87)</f>
        <v>1681</v>
      </c>
      <c r="D82" s="59" t="s">
        <v>50</v>
      </c>
      <c r="E82" s="25">
        <f>SUM(E84,E91,E94,E98,E101,E106,E109,E113,E117,E121,E126,E131,E134,E136,E138,E143,H86,H90,H94)</f>
        <v>4125</v>
      </c>
      <c r="F82" s="25">
        <f>SUM(F84,F91,F94,F98,F101,F106,F109,F113,F117,F121,F126,F131,F134,F136,F138,F143,I86,I90,I94)</f>
        <v>36761</v>
      </c>
      <c r="G82" s="63" t="s">
        <v>1381</v>
      </c>
      <c r="H82" s="25">
        <v>213</v>
      </c>
      <c r="I82" s="25">
        <v>2778</v>
      </c>
      <c r="J82" s="61" t="s">
        <v>73</v>
      </c>
      <c r="K82" s="25">
        <f>SUM(K84,K94,K98,K101,K106,K111,K114,K116,K127,K129,K133,K135,K138)</f>
        <v>2062</v>
      </c>
      <c r="L82" s="25">
        <f>SUM(L84,L94,L98,L101,L106,L111,L114,L116,L127,L129,L133,L135,L138)</f>
        <v>15240</v>
      </c>
      <c r="M82" s="59" t="s">
        <v>92</v>
      </c>
      <c r="N82" s="118">
        <f>SUM(N84,N94,N101,N104,N111,N115,N119,N123,N125,N132,N135,N139:N140,N144,Q82,Q85,Q93)</f>
        <v>2920</v>
      </c>
      <c r="O82" s="118">
        <f>SUM(O84,O94,O101,O104,O111,O115,O119,O123,O125,O132,O135,O139:O140,O144,R82,R85,R93)</f>
        <v>33854</v>
      </c>
      <c r="P82" s="59" t="s">
        <v>107</v>
      </c>
      <c r="Q82" s="25">
        <f>SUM(Q83:Q84)</f>
        <v>37</v>
      </c>
      <c r="R82" s="25">
        <f>SUM(R83:R84)</f>
        <v>219</v>
      </c>
      <c r="S82" s="9"/>
    </row>
    <row r="83" spans="1:18" ht="11.25">
      <c r="A83" s="65" t="s">
        <v>423</v>
      </c>
      <c r="B83" s="25">
        <v>20</v>
      </c>
      <c r="C83" s="25">
        <v>117</v>
      </c>
      <c r="D83" s="59"/>
      <c r="E83" s="25"/>
      <c r="F83" s="62"/>
      <c r="G83" s="63" t="s">
        <v>1384</v>
      </c>
      <c r="H83" s="25">
        <v>11</v>
      </c>
      <c r="I83" s="25">
        <v>519</v>
      </c>
      <c r="J83" s="61"/>
      <c r="K83" s="25"/>
      <c r="L83" s="62"/>
      <c r="M83" s="59"/>
      <c r="N83" s="25"/>
      <c r="O83" s="62"/>
      <c r="P83" s="63" t="s">
        <v>423</v>
      </c>
      <c r="Q83" s="25">
        <v>30</v>
      </c>
      <c r="R83" s="25">
        <v>145</v>
      </c>
    </row>
    <row r="84" spans="1:18" ht="11.25">
      <c r="A84" s="65" t="s">
        <v>424</v>
      </c>
      <c r="B84" s="25">
        <v>30</v>
      </c>
      <c r="C84" s="117">
        <v>194</v>
      </c>
      <c r="D84" s="59" t="s">
        <v>51</v>
      </c>
      <c r="E84" s="25">
        <f>SUM(E85:E90)</f>
        <v>510</v>
      </c>
      <c r="F84" s="25">
        <f>SUM(F85:F90)</f>
        <v>3950</v>
      </c>
      <c r="G84" s="63" t="s">
        <v>1390</v>
      </c>
      <c r="H84" s="25">
        <v>31</v>
      </c>
      <c r="I84" s="25">
        <v>2245</v>
      </c>
      <c r="J84" s="61" t="s">
        <v>74</v>
      </c>
      <c r="K84" s="25">
        <f>SUM(K85:K93)</f>
        <v>702</v>
      </c>
      <c r="L84" s="25">
        <f>SUM(L85:L93)</f>
        <v>4063</v>
      </c>
      <c r="M84" s="59" t="s">
        <v>93</v>
      </c>
      <c r="N84" s="25">
        <f>SUM(N85:N93)</f>
        <v>751</v>
      </c>
      <c r="O84" s="25">
        <f>SUM(O85:O93)</f>
        <v>5254</v>
      </c>
      <c r="P84" s="63" t="s">
        <v>424</v>
      </c>
      <c r="Q84" s="25">
        <v>7</v>
      </c>
      <c r="R84" s="25">
        <v>74</v>
      </c>
    </row>
    <row r="85" spans="1:18" ht="11.25">
      <c r="A85" s="65" t="s">
        <v>1380</v>
      </c>
      <c r="B85" s="25">
        <v>63</v>
      </c>
      <c r="C85" s="62">
        <v>544</v>
      </c>
      <c r="D85" s="63" t="s">
        <v>423</v>
      </c>
      <c r="E85" s="25">
        <v>237</v>
      </c>
      <c r="F85" s="62">
        <v>2506</v>
      </c>
      <c r="G85" s="63" t="s">
        <v>1391</v>
      </c>
      <c r="H85" s="25">
        <v>15</v>
      </c>
      <c r="I85" s="25">
        <v>249</v>
      </c>
      <c r="J85" s="65" t="s">
        <v>423</v>
      </c>
      <c r="K85" s="25">
        <v>313</v>
      </c>
      <c r="L85" s="62">
        <v>1655</v>
      </c>
      <c r="M85" s="63" t="s">
        <v>423</v>
      </c>
      <c r="N85" s="25">
        <v>42</v>
      </c>
      <c r="O85" s="62">
        <v>252</v>
      </c>
      <c r="P85" s="59" t="s">
        <v>108</v>
      </c>
      <c r="Q85" s="25">
        <f>SUM(Q86:Q92)</f>
        <v>169</v>
      </c>
      <c r="R85" s="25">
        <f>SUM(R86:R92)</f>
        <v>1307</v>
      </c>
    </row>
    <row r="86" spans="1:18" ht="11.25">
      <c r="A86" s="65" t="s">
        <v>1381</v>
      </c>
      <c r="B86" s="25">
        <v>110</v>
      </c>
      <c r="C86" s="62">
        <v>493</v>
      </c>
      <c r="D86" s="63" t="s">
        <v>424</v>
      </c>
      <c r="E86" s="25">
        <v>40</v>
      </c>
      <c r="F86" s="62">
        <v>154</v>
      </c>
      <c r="G86" s="59" t="s">
        <v>69</v>
      </c>
      <c r="H86" s="25">
        <f>SUM(H87:H89)</f>
        <v>146</v>
      </c>
      <c r="I86" s="25">
        <f>SUM(I87:I89)</f>
        <v>937</v>
      </c>
      <c r="J86" s="65" t="s">
        <v>424</v>
      </c>
      <c r="K86" s="25">
        <v>95</v>
      </c>
      <c r="L86" s="62">
        <v>557</v>
      </c>
      <c r="M86" s="63" t="s">
        <v>424</v>
      </c>
      <c r="N86" s="25">
        <v>50</v>
      </c>
      <c r="O86" s="62">
        <v>570</v>
      </c>
      <c r="P86" s="63" t="s">
        <v>423</v>
      </c>
      <c r="Q86" s="25">
        <v>10</v>
      </c>
      <c r="R86" s="25">
        <v>136</v>
      </c>
    </row>
    <row r="87" spans="1:18" ht="11.25">
      <c r="A87" s="65" t="s">
        <v>1384</v>
      </c>
      <c r="B87" s="25">
        <v>52</v>
      </c>
      <c r="C87" s="62">
        <v>333</v>
      </c>
      <c r="D87" s="63" t="s">
        <v>1380</v>
      </c>
      <c r="E87" s="25">
        <v>63</v>
      </c>
      <c r="F87" s="62">
        <v>293</v>
      </c>
      <c r="G87" s="63" t="s">
        <v>423</v>
      </c>
      <c r="H87" s="25">
        <v>53</v>
      </c>
      <c r="I87" s="25">
        <v>279</v>
      </c>
      <c r="J87" s="65" t="s">
        <v>1380</v>
      </c>
      <c r="K87" s="25">
        <v>42</v>
      </c>
      <c r="L87" s="62">
        <v>313</v>
      </c>
      <c r="M87" s="63" t="s">
        <v>1380</v>
      </c>
      <c r="N87" s="25">
        <v>39</v>
      </c>
      <c r="O87" s="62">
        <v>196</v>
      </c>
      <c r="P87" s="63" t="s">
        <v>424</v>
      </c>
      <c r="Q87" s="25">
        <v>35</v>
      </c>
      <c r="R87" s="25">
        <v>346</v>
      </c>
    </row>
    <row r="88" spans="1:18" ht="11.25">
      <c r="A88" s="61" t="s">
        <v>47</v>
      </c>
      <c r="B88" s="25">
        <f>SUM(B89:B91)</f>
        <v>182</v>
      </c>
      <c r="C88" s="25">
        <f>SUM(C89:C91)</f>
        <v>1436</v>
      </c>
      <c r="D88" s="63" t="s">
        <v>1381</v>
      </c>
      <c r="E88" s="25">
        <v>64</v>
      </c>
      <c r="F88" s="62">
        <v>358</v>
      </c>
      <c r="G88" s="63" t="s">
        <v>424</v>
      </c>
      <c r="H88" s="25">
        <v>76</v>
      </c>
      <c r="I88" s="25">
        <v>597</v>
      </c>
      <c r="J88" s="65" t="s">
        <v>1381</v>
      </c>
      <c r="K88" s="25">
        <v>41</v>
      </c>
      <c r="L88" s="62">
        <v>266</v>
      </c>
      <c r="M88" s="63" t="s">
        <v>1381</v>
      </c>
      <c r="N88" s="25">
        <v>133</v>
      </c>
      <c r="O88" s="62">
        <v>1131</v>
      </c>
      <c r="P88" s="63" t="s">
        <v>1380</v>
      </c>
      <c r="Q88" s="25">
        <v>41</v>
      </c>
      <c r="R88" s="25">
        <v>203</v>
      </c>
    </row>
    <row r="89" spans="1:18" ht="11.25">
      <c r="A89" s="65" t="s">
        <v>423</v>
      </c>
      <c r="B89" s="25">
        <v>51</v>
      </c>
      <c r="C89" s="62">
        <v>488</v>
      </c>
      <c r="D89" s="63" t="s">
        <v>1384</v>
      </c>
      <c r="E89" s="25">
        <v>30</v>
      </c>
      <c r="F89" s="62">
        <v>238</v>
      </c>
      <c r="G89" s="63" t="s">
        <v>1380</v>
      </c>
      <c r="H89" s="25">
        <v>17</v>
      </c>
      <c r="I89" s="25">
        <v>61</v>
      </c>
      <c r="J89" s="65" t="s">
        <v>1384</v>
      </c>
      <c r="K89" s="25">
        <v>73</v>
      </c>
      <c r="L89" s="62">
        <v>344</v>
      </c>
      <c r="M89" s="63" t="s">
        <v>1384</v>
      </c>
      <c r="N89" s="25">
        <v>226</v>
      </c>
      <c r="O89" s="62">
        <v>1332</v>
      </c>
      <c r="P89" s="63" t="s">
        <v>1381</v>
      </c>
      <c r="Q89" s="25">
        <v>0</v>
      </c>
      <c r="R89" s="25">
        <v>0</v>
      </c>
    </row>
    <row r="90" spans="1:18" ht="11.25">
      <c r="A90" s="65" t="s">
        <v>424</v>
      </c>
      <c r="B90" s="25">
        <v>43</v>
      </c>
      <c r="C90" s="62">
        <v>406</v>
      </c>
      <c r="D90" s="63" t="s">
        <v>1390</v>
      </c>
      <c r="E90" s="25">
        <v>76</v>
      </c>
      <c r="F90" s="62">
        <v>401</v>
      </c>
      <c r="G90" s="59" t="s">
        <v>70</v>
      </c>
      <c r="H90" s="25">
        <f>SUM(H91:H93)</f>
        <v>122</v>
      </c>
      <c r="I90" s="25">
        <f>SUM(I91:I93)</f>
        <v>913</v>
      </c>
      <c r="J90" s="65" t="s">
        <v>1390</v>
      </c>
      <c r="K90" s="25">
        <v>37</v>
      </c>
      <c r="L90" s="62">
        <v>306</v>
      </c>
      <c r="M90" s="63" t="s">
        <v>1390</v>
      </c>
      <c r="N90" s="25">
        <v>39</v>
      </c>
      <c r="O90" s="62">
        <v>228</v>
      </c>
      <c r="P90" s="63" t="s">
        <v>1384</v>
      </c>
      <c r="Q90" s="25">
        <v>17</v>
      </c>
      <c r="R90" s="25">
        <v>250</v>
      </c>
    </row>
    <row r="91" spans="1:18" ht="11.25">
      <c r="A91" s="65" t="s">
        <v>1380</v>
      </c>
      <c r="B91" s="25">
        <v>88</v>
      </c>
      <c r="C91" s="62">
        <v>542</v>
      </c>
      <c r="D91" s="59" t="s">
        <v>52</v>
      </c>
      <c r="E91" s="25">
        <f>SUM(E92:E93)</f>
        <v>93</v>
      </c>
      <c r="F91" s="25">
        <f>SUM(F92:F93)</f>
        <v>2503</v>
      </c>
      <c r="G91" s="63" t="s">
        <v>423</v>
      </c>
      <c r="H91" s="25">
        <v>44</v>
      </c>
      <c r="I91" s="25">
        <v>292</v>
      </c>
      <c r="J91" s="65" t="s">
        <v>1391</v>
      </c>
      <c r="K91" s="25">
        <v>21</v>
      </c>
      <c r="L91" s="62">
        <v>148</v>
      </c>
      <c r="M91" s="63" t="s">
        <v>1391</v>
      </c>
      <c r="N91" s="25">
        <v>6</v>
      </c>
      <c r="O91" s="62">
        <v>54</v>
      </c>
      <c r="P91" s="63" t="s">
        <v>1390</v>
      </c>
      <c r="Q91" s="25">
        <v>10</v>
      </c>
      <c r="R91" s="25">
        <v>43</v>
      </c>
    </row>
    <row r="92" spans="1:18" ht="11.25">
      <c r="A92" s="61" t="s">
        <v>48</v>
      </c>
      <c r="B92" s="25">
        <f>SUM(B93:B96)</f>
        <v>52</v>
      </c>
      <c r="C92" s="25">
        <f>SUM(C93:C96)</f>
        <v>667</v>
      </c>
      <c r="D92" s="63" t="s">
        <v>423</v>
      </c>
      <c r="E92" s="25">
        <v>75</v>
      </c>
      <c r="F92" s="62">
        <v>1972</v>
      </c>
      <c r="G92" s="63" t="s">
        <v>424</v>
      </c>
      <c r="H92" s="25">
        <v>35</v>
      </c>
      <c r="I92" s="25">
        <v>218</v>
      </c>
      <c r="J92" s="65" t="s">
        <v>1392</v>
      </c>
      <c r="K92" s="25">
        <v>60</v>
      </c>
      <c r="L92" s="62">
        <v>392</v>
      </c>
      <c r="M92" s="63" t="s">
        <v>1392</v>
      </c>
      <c r="N92" s="25">
        <v>37</v>
      </c>
      <c r="O92" s="62">
        <v>303</v>
      </c>
      <c r="P92" s="63" t="s">
        <v>1391</v>
      </c>
      <c r="Q92" s="25">
        <v>56</v>
      </c>
      <c r="R92" s="25">
        <v>329</v>
      </c>
    </row>
    <row r="93" spans="1:18" ht="11.25">
      <c r="A93" s="65" t="s">
        <v>424</v>
      </c>
      <c r="B93" s="25">
        <v>5</v>
      </c>
      <c r="C93" s="62">
        <v>155</v>
      </c>
      <c r="D93" s="63" t="s">
        <v>424</v>
      </c>
      <c r="E93" s="25">
        <v>18</v>
      </c>
      <c r="F93" s="62">
        <v>531</v>
      </c>
      <c r="G93" s="63" t="s">
        <v>1380</v>
      </c>
      <c r="H93" s="25">
        <v>43</v>
      </c>
      <c r="I93" s="25">
        <v>403</v>
      </c>
      <c r="J93" s="65" t="s">
        <v>1393</v>
      </c>
      <c r="K93" s="25">
        <v>20</v>
      </c>
      <c r="L93" s="62">
        <v>82</v>
      </c>
      <c r="M93" s="63" t="s">
        <v>1393</v>
      </c>
      <c r="N93" s="25">
        <v>179</v>
      </c>
      <c r="O93" s="62">
        <v>1188</v>
      </c>
      <c r="P93" s="59" t="s">
        <v>109</v>
      </c>
      <c r="Q93" s="25">
        <f>SUM(Q94)</f>
        <v>23</v>
      </c>
      <c r="R93" s="25">
        <f>SUM(R94)</f>
        <v>6969</v>
      </c>
    </row>
    <row r="94" spans="1:18" ht="11.25">
      <c r="A94" s="65" t="s">
        <v>1380</v>
      </c>
      <c r="B94" s="25">
        <v>10</v>
      </c>
      <c r="C94" s="62">
        <v>70</v>
      </c>
      <c r="D94" s="59" t="s">
        <v>53</v>
      </c>
      <c r="E94" s="25">
        <f>SUM(E95:E97)</f>
        <v>378</v>
      </c>
      <c r="F94" s="25">
        <f>SUM(F95:F97)</f>
        <v>2883</v>
      </c>
      <c r="G94" s="59" t="s">
        <v>71</v>
      </c>
      <c r="H94" s="25">
        <f>SUM(H95:H96)</f>
        <v>77</v>
      </c>
      <c r="I94" s="25">
        <f>SUM(I95:I96)</f>
        <v>620</v>
      </c>
      <c r="J94" s="61" t="s">
        <v>75</v>
      </c>
      <c r="K94" s="25">
        <f>SUM(K95:K97)</f>
        <v>277</v>
      </c>
      <c r="L94" s="25">
        <f>SUM(L95:L97)</f>
        <v>1852</v>
      </c>
      <c r="M94" s="59" t="s">
        <v>94</v>
      </c>
      <c r="N94" s="25">
        <f>SUM(N95:N100)</f>
        <v>254</v>
      </c>
      <c r="O94" s="25">
        <f>SUM(O95:O100)</f>
        <v>1092</v>
      </c>
      <c r="P94" s="63" t="s">
        <v>1392</v>
      </c>
      <c r="Q94" s="25">
        <v>23</v>
      </c>
      <c r="R94" s="25">
        <v>6969</v>
      </c>
    </row>
    <row r="95" spans="1:18" ht="11.25">
      <c r="A95" s="65" t="s">
        <v>1381</v>
      </c>
      <c r="B95" s="25">
        <v>25</v>
      </c>
      <c r="C95" s="62">
        <v>139</v>
      </c>
      <c r="D95" s="63" t="s">
        <v>423</v>
      </c>
      <c r="E95" s="25">
        <v>207</v>
      </c>
      <c r="F95" s="62">
        <v>1723</v>
      </c>
      <c r="G95" s="63" t="s">
        <v>423</v>
      </c>
      <c r="H95" s="25">
        <v>36</v>
      </c>
      <c r="I95" s="25">
        <v>314</v>
      </c>
      <c r="J95" s="65" t="s">
        <v>423</v>
      </c>
      <c r="K95" s="25">
        <v>128</v>
      </c>
      <c r="L95" s="62">
        <v>891</v>
      </c>
      <c r="M95" s="63" t="s">
        <v>423</v>
      </c>
      <c r="N95" s="25">
        <v>6</v>
      </c>
      <c r="O95" s="62">
        <v>15</v>
      </c>
      <c r="P95" s="59"/>
      <c r="Q95" s="25"/>
      <c r="R95" s="25"/>
    </row>
    <row r="96" spans="1:18" ht="11.25">
      <c r="A96" s="65" t="s">
        <v>1384</v>
      </c>
      <c r="B96" s="25">
        <v>12</v>
      </c>
      <c r="C96" s="62">
        <v>303</v>
      </c>
      <c r="D96" s="63" t="s">
        <v>424</v>
      </c>
      <c r="E96" s="25">
        <v>84</v>
      </c>
      <c r="F96" s="62">
        <v>568</v>
      </c>
      <c r="G96" s="63" t="s">
        <v>424</v>
      </c>
      <c r="H96" s="25">
        <v>41</v>
      </c>
      <c r="I96" s="25">
        <v>306</v>
      </c>
      <c r="J96" s="65" t="s">
        <v>424</v>
      </c>
      <c r="K96" s="25">
        <v>143</v>
      </c>
      <c r="L96" s="62">
        <v>925</v>
      </c>
      <c r="M96" s="63" t="s">
        <v>424</v>
      </c>
      <c r="N96" s="25">
        <v>25</v>
      </c>
      <c r="O96" s="62">
        <v>107</v>
      </c>
      <c r="P96" s="59"/>
      <c r="Q96" s="25"/>
      <c r="R96" s="25"/>
    </row>
    <row r="97" spans="1:18" ht="11.25">
      <c r="A97" s="61"/>
      <c r="B97" s="25"/>
      <c r="C97" s="62"/>
      <c r="D97" s="63" t="s">
        <v>1380</v>
      </c>
      <c r="E97" s="25">
        <v>87</v>
      </c>
      <c r="F97" s="62">
        <v>592</v>
      </c>
      <c r="G97" s="59"/>
      <c r="H97" s="25"/>
      <c r="I97" s="25"/>
      <c r="J97" s="65" t="s">
        <v>1380</v>
      </c>
      <c r="K97" s="25">
        <v>6</v>
      </c>
      <c r="L97" s="62">
        <v>36</v>
      </c>
      <c r="M97" s="63" t="s">
        <v>1380</v>
      </c>
      <c r="N97" s="25">
        <v>117</v>
      </c>
      <c r="O97" s="62">
        <v>569</v>
      </c>
      <c r="P97" s="59"/>
      <c r="Q97" s="25"/>
      <c r="R97" s="25"/>
    </row>
    <row r="98" spans="1:18" ht="11.25">
      <c r="A98" s="61"/>
      <c r="B98" s="25"/>
      <c r="C98" s="62"/>
      <c r="D98" s="59" t="s">
        <v>54</v>
      </c>
      <c r="E98" s="25">
        <f>SUM(E99:E100)</f>
        <v>36</v>
      </c>
      <c r="F98" s="25">
        <f>SUM(F99:F100)</f>
        <v>327</v>
      </c>
      <c r="G98" s="59"/>
      <c r="H98" s="25"/>
      <c r="I98" s="25"/>
      <c r="J98" s="61" t="s">
        <v>76</v>
      </c>
      <c r="K98" s="25">
        <f>SUM(K99:K100)</f>
        <v>37</v>
      </c>
      <c r="L98" s="25">
        <f>SUM(L99:L100)</f>
        <v>311</v>
      </c>
      <c r="M98" s="63" t="s">
        <v>1381</v>
      </c>
      <c r="N98" s="25">
        <v>10</v>
      </c>
      <c r="O98" s="62">
        <v>33</v>
      </c>
      <c r="P98" s="59"/>
      <c r="Q98" s="25"/>
      <c r="R98" s="25"/>
    </row>
    <row r="99" spans="1:18" ht="11.25">
      <c r="A99" s="61"/>
      <c r="B99" s="25"/>
      <c r="C99" s="62"/>
      <c r="D99" s="63" t="s">
        <v>423</v>
      </c>
      <c r="E99" s="25">
        <v>25</v>
      </c>
      <c r="F99" s="62">
        <v>194</v>
      </c>
      <c r="G99" s="59"/>
      <c r="H99" s="25"/>
      <c r="I99" s="25"/>
      <c r="J99" s="65" t="s">
        <v>424</v>
      </c>
      <c r="K99" s="25">
        <v>5</v>
      </c>
      <c r="L99" s="62">
        <v>9</v>
      </c>
      <c r="M99" s="63" t="s">
        <v>1384</v>
      </c>
      <c r="N99" s="25">
        <v>39</v>
      </c>
      <c r="O99" s="62">
        <v>165</v>
      </c>
      <c r="P99" s="59"/>
      <c r="Q99" s="25"/>
      <c r="R99" s="25"/>
    </row>
    <row r="100" spans="1:18" ht="11.25">
      <c r="A100" s="61"/>
      <c r="B100" s="25"/>
      <c r="C100" s="62"/>
      <c r="D100" s="63" t="s">
        <v>424</v>
      </c>
      <c r="E100" s="25">
        <v>11</v>
      </c>
      <c r="F100" s="62">
        <v>133</v>
      </c>
      <c r="G100" s="59"/>
      <c r="H100" s="25"/>
      <c r="I100" s="25"/>
      <c r="J100" s="65" t="s">
        <v>1380</v>
      </c>
      <c r="K100" s="25">
        <v>32</v>
      </c>
      <c r="L100" s="62">
        <v>302</v>
      </c>
      <c r="M100" s="63" t="s">
        <v>1390</v>
      </c>
      <c r="N100" s="25">
        <v>57</v>
      </c>
      <c r="O100" s="62">
        <v>203</v>
      </c>
      <c r="P100" s="59"/>
      <c r="Q100" s="25"/>
      <c r="R100" s="25"/>
    </row>
    <row r="101" spans="1:18" ht="11.25">
      <c r="A101" s="61"/>
      <c r="B101" s="25"/>
      <c r="C101" s="62"/>
      <c r="D101" s="59" t="s">
        <v>55</v>
      </c>
      <c r="E101" s="25">
        <f>SUM(E102:E105)</f>
        <v>198</v>
      </c>
      <c r="F101" s="25">
        <f>SUM(F102:F105)</f>
        <v>2135</v>
      </c>
      <c r="G101" s="59"/>
      <c r="H101" s="25"/>
      <c r="I101" s="25"/>
      <c r="J101" s="61" t="s">
        <v>77</v>
      </c>
      <c r="K101" s="25">
        <f>SUM(K102:K105)</f>
        <v>107</v>
      </c>
      <c r="L101" s="25">
        <f>SUM(L102:L105)</f>
        <v>964</v>
      </c>
      <c r="M101" s="59" t="s">
        <v>95</v>
      </c>
      <c r="N101" s="25">
        <f>SUM(N102:N103)</f>
        <v>72</v>
      </c>
      <c r="O101" s="25">
        <f>SUM(O102:O103)</f>
        <v>1631</v>
      </c>
      <c r="P101" s="59"/>
      <c r="Q101" s="25"/>
      <c r="R101" s="25"/>
    </row>
    <row r="102" spans="1:18" ht="11.25">
      <c r="A102" s="61"/>
      <c r="B102" s="25"/>
      <c r="C102" s="62"/>
      <c r="D102" s="63" t="s">
        <v>1384</v>
      </c>
      <c r="E102" s="25">
        <v>35</v>
      </c>
      <c r="F102" s="62">
        <v>288</v>
      </c>
      <c r="G102" s="59"/>
      <c r="H102" s="25"/>
      <c r="I102" s="25"/>
      <c r="J102" s="65" t="s">
        <v>423</v>
      </c>
      <c r="K102" s="25">
        <v>44</v>
      </c>
      <c r="L102" s="62">
        <v>465</v>
      </c>
      <c r="M102" s="63" t="s">
        <v>423</v>
      </c>
      <c r="N102" s="25">
        <v>27</v>
      </c>
      <c r="O102" s="62">
        <v>176</v>
      </c>
      <c r="P102" s="59"/>
      <c r="Q102" s="25"/>
      <c r="R102" s="25"/>
    </row>
    <row r="103" spans="1:18" ht="11.25">
      <c r="A103" s="61"/>
      <c r="B103" s="25"/>
      <c r="C103" s="62"/>
      <c r="D103" s="63" t="s">
        <v>1390</v>
      </c>
      <c r="E103" s="25">
        <v>16</v>
      </c>
      <c r="F103" s="62">
        <v>279</v>
      </c>
      <c r="G103" s="59"/>
      <c r="H103" s="25"/>
      <c r="I103" s="25"/>
      <c r="J103" s="65" t="s">
        <v>424</v>
      </c>
      <c r="K103" s="25">
        <v>40</v>
      </c>
      <c r="L103" s="62">
        <v>301</v>
      </c>
      <c r="M103" s="63" t="s">
        <v>424</v>
      </c>
      <c r="N103" s="25">
        <v>45</v>
      </c>
      <c r="O103" s="62">
        <v>1455</v>
      </c>
      <c r="P103" s="59"/>
      <c r="Q103" s="25"/>
      <c r="R103" s="25"/>
    </row>
    <row r="104" spans="1:18" ht="11.25">
      <c r="A104" s="61"/>
      <c r="B104" s="25"/>
      <c r="C104" s="62"/>
      <c r="D104" s="63" t="s">
        <v>1391</v>
      </c>
      <c r="E104" s="25">
        <v>73</v>
      </c>
      <c r="F104" s="62">
        <v>901</v>
      </c>
      <c r="G104" s="59"/>
      <c r="H104" s="25"/>
      <c r="I104" s="25"/>
      <c r="J104" s="65" t="s">
        <v>1380</v>
      </c>
      <c r="K104" s="25">
        <v>5</v>
      </c>
      <c r="L104" s="62">
        <v>24</v>
      </c>
      <c r="M104" s="59" t="s">
        <v>96</v>
      </c>
      <c r="N104" s="25">
        <f>SUM(N105:N110)</f>
        <v>672</v>
      </c>
      <c r="O104" s="25">
        <f>SUM(O105:O110)</f>
        <v>7119</v>
      </c>
      <c r="P104" s="59"/>
      <c r="Q104" s="25"/>
      <c r="R104" s="25"/>
    </row>
    <row r="105" spans="1:18" ht="11.25">
      <c r="A105" s="61"/>
      <c r="B105" s="25"/>
      <c r="C105" s="62"/>
      <c r="D105" s="63" t="s">
        <v>1392</v>
      </c>
      <c r="E105" s="25">
        <v>74</v>
      </c>
      <c r="F105" s="62">
        <v>667</v>
      </c>
      <c r="G105" s="59"/>
      <c r="H105" s="25"/>
      <c r="I105" s="25"/>
      <c r="J105" s="65" t="s">
        <v>1381</v>
      </c>
      <c r="K105" s="25">
        <v>18</v>
      </c>
      <c r="L105" s="62">
        <v>174</v>
      </c>
      <c r="M105" s="63" t="s">
        <v>423</v>
      </c>
      <c r="N105" s="25">
        <v>198</v>
      </c>
      <c r="O105" s="62">
        <v>1392</v>
      </c>
      <c r="P105" s="59"/>
      <c r="Q105" s="25"/>
      <c r="R105" s="25"/>
    </row>
    <row r="106" spans="1:18" ht="11.25">
      <c r="A106" s="61"/>
      <c r="B106" s="25"/>
      <c r="C106" s="62"/>
      <c r="D106" s="59" t="s">
        <v>56</v>
      </c>
      <c r="E106" s="25">
        <f>SUM(E107:E108)</f>
        <v>125</v>
      </c>
      <c r="F106" s="25">
        <f>SUM(F107:F108)</f>
        <v>1462</v>
      </c>
      <c r="G106" s="59"/>
      <c r="H106" s="25"/>
      <c r="I106" s="25"/>
      <c r="J106" s="61" t="s">
        <v>78</v>
      </c>
      <c r="K106" s="25">
        <f>SUM(K107:K110)</f>
        <v>139</v>
      </c>
      <c r="L106" s="25">
        <f>SUM(L107:L110)</f>
        <v>1246</v>
      </c>
      <c r="M106" s="63" t="s">
        <v>424</v>
      </c>
      <c r="N106" s="25">
        <v>292</v>
      </c>
      <c r="O106" s="62">
        <v>2661</v>
      </c>
      <c r="P106" s="59"/>
      <c r="Q106" s="25"/>
      <c r="R106" s="25"/>
    </row>
    <row r="107" spans="1:18" ht="11.25">
      <c r="A107" s="61"/>
      <c r="B107" s="25"/>
      <c r="C107" s="62"/>
      <c r="D107" s="63" t="s">
        <v>423</v>
      </c>
      <c r="E107" s="25">
        <v>64</v>
      </c>
      <c r="F107" s="62">
        <v>726</v>
      </c>
      <c r="G107" s="59"/>
      <c r="H107" s="25"/>
      <c r="I107" s="25"/>
      <c r="J107" s="65" t="s">
        <v>423</v>
      </c>
      <c r="K107" s="25">
        <v>60</v>
      </c>
      <c r="L107" s="62">
        <v>435</v>
      </c>
      <c r="M107" s="63" t="s">
        <v>1380</v>
      </c>
      <c r="N107" s="25">
        <v>75</v>
      </c>
      <c r="O107" s="62">
        <v>567</v>
      </c>
      <c r="P107" s="59"/>
      <c r="Q107" s="25"/>
      <c r="R107" s="25"/>
    </row>
    <row r="108" spans="1:18" ht="11.25">
      <c r="A108" s="61"/>
      <c r="B108" s="25"/>
      <c r="C108" s="62"/>
      <c r="D108" s="63" t="s">
        <v>424</v>
      </c>
      <c r="E108" s="25">
        <v>61</v>
      </c>
      <c r="F108" s="62">
        <v>736</v>
      </c>
      <c r="G108" s="59"/>
      <c r="H108" s="25"/>
      <c r="I108" s="25"/>
      <c r="J108" s="65" t="s">
        <v>424</v>
      </c>
      <c r="K108" s="25">
        <v>37</v>
      </c>
      <c r="L108" s="62">
        <v>419</v>
      </c>
      <c r="M108" s="63" t="s">
        <v>1381</v>
      </c>
      <c r="N108" s="25">
        <v>38</v>
      </c>
      <c r="O108" s="62">
        <v>1188</v>
      </c>
      <c r="P108" s="59"/>
      <c r="Q108" s="25"/>
      <c r="R108" s="25"/>
    </row>
    <row r="109" spans="1:18" ht="11.25">
      <c r="A109" s="61"/>
      <c r="B109" s="25"/>
      <c r="C109" s="62"/>
      <c r="D109" s="59" t="s">
        <v>57</v>
      </c>
      <c r="E109" s="25">
        <f>SUM(E110:E112)</f>
        <v>86</v>
      </c>
      <c r="F109" s="25">
        <f>SUM(F110:F112)</f>
        <v>685</v>
      </c>
      <c r="G109" s="59"/>
      <c r="H109" s="25"/>
      <c r="I109" s="25"/>
      <c r="J109" s="65" t="s">
        <v>1380</v>
      </c>
      <c r="K109" s="25">
        <v>38</v>
      </c>
      <c r="L109" s="62">
        <v>299</v>
      </c>
      <c r="M109" s="63" t="s">
        <v>1384</v>
      </c>
      <c r="N109" s="25">
        <v>37</v>
      </c>
      <c r="O109" s="62">
        <v>639</v>
      </c>
      <c r="P109" s="59"/>
      <c r="Q109" s="25"/>
      <c r="R109" s="25"/>
    </row>
    <row r="110" spans="1:18" ht="11.25">
      <c r="A110" s="61"/>
      <c r="B110" s="25"/>
      <c r="C110" s="62"/>
      <c r="D110" s="63" t="s">
        <v>423</v>
      </c>
      <c r="E110" s="25">
        <v>43</v>
      </c>
      <c r="F110" s="62">
        <v>260</v>
      </c>
      <c r="G110" s="59"/>
      <c r="H110" s="25"/>
      <c r="I110" s="25"/>
      <c r="J110" s="65" t="s">
        <v>1381</v>
      </c>
      <c r="K110" s="25">
        <v>4</v>
      </c>
      <c r="L110" s="62">
        <v>93</v>
      </c>
      <c r="M110" s="63" t="s">
        <v>1390</v>
      </c>
      <c r="N110" s="25">
        <v>32</v>
      </c>
      <c r="O110" s="62">
        <v>672</v>
      </c>
      <c r="P110" s="59"/>
      <c r="Q110" s="25"/>
      <c r="R110" s="25"/>
    </row>
    <row r="111" spans="1:18" ht="11.25">
      <c r="A111" s="61"/>
      <c r="B111" s="25"/>
      <c r="C111" s="62"/>
      <c r="D111" s="63" t="s">
        <v>424</v>
      </c>
      <c r="E111" s="25">
        <v>17</v>
      </c>
      <c r="F111" s="62">
        <v>133</v>
      </c>
      <c r="G111" s="59"/>
      <c r="H111" s="25"/>
      <c r="I111" s="25"/>
      <c r="J111" s="61" t="s">
        <v>79</v>
      </c>
      <c r="K111" s="25">
        <f>SUM(K112:K113)</f>
        <v>46</v>
      </c>
      <c r="L111" s="25">
        <f>SUM(L112:L113)</f>
        <v>404</v>
      </c>
      <c r="M111" s="59" t="s">
        <v>97</v>
      </c>
      <c r="N111" s="25">
        <f>SUM(N112:N114)</f>
        <v>155</v>
      </c>
      <c r="O111" s="25">
        <f>SUM(O112:O114)</f>
        <v>1417</v>
      </c>
      <c r="P111" s="59"/>
      <c r="Q111" s="25"/>
      <c r="R111" s="25"/>
    </row>
    <row r="112" spans="1:18" ht="11.25">
      <c r="A112" s="61"/>
      <c r="B112" s="25"/>
      <c r="C112" s="62"/>
      <c r="D112" s="63" t="s">
        <v>1380</v>
      </c>
      <c r="E112" s="25">
        <v>26</v>
      </c>
      <c r="F112" s="62">
        <v>292</v>
      </c>
      <c r="G112" s="59"/>
      <c r="H112" s="25"/>
      <c r="I112" s="25"/>
      <c r="J112" s="65" t="s">
        <v>423</v>
      </c>
      <c r="K112" s="25">
        <v>25</v>
      </c>
      <c r="L112" s="62">
        <v>150</v>
      </c>
      <c r="M112" s="63" t="s">
        <v>423</v>
      </c>
      <c r="N112" s="25">
        <v>5</v>
      </c>
      <c r="O112" s="62">
        <v>459</v>
      </c>
      <c r="P112" s="59"/>
      <c r="Q112" s="25"/>
      <c r="R112" s="25"/>
    </row>
    <row r="113" spans="1:18" ht="11.25">
      <c r="A113" s="61"/>
      <c r="B113" s="25"/>
      <c r="C113" s="62"/>
      <c r="D113" s="59" t="s">
        <v>58</v>
      </c>
      <c r="E113" s="25">
        <f>SUM(E114:E116)</f>
        <v>175</v>
      </c>
      <c r="F113" s="25">
        <f>SUM(F114:F116)</f>
        <v>1826</v>
      </c>
      <c r="G113" s="59"/>
      <c r="H113" s="25"/>
      <c r="I113" s="25"/>
      <c r="J113" s="65" t="s">
        <v>424</v>
      </c>
      <c r="K113" s="25">
        <v>21</v>
      </c>
      <c r="L113" s="62">
        <v>254</v>
      </c>
      <c r="M113" s="63" t="s">
        <v>424</v>
      </c>
      <c r="N113" s="25">
        <v>44</v>
      </c>
      <c r="O113" s="62">
        <v>401</v>
      </c>
      <c r="P113" s="59"/>
      <c r="Q113" s="25"/>
      <c r="R113" s="25"/>
    </row>
    <row r="114" spans="1:18" ht="11.25">
      <c r="A114" s="61"/>
      <c r="B114" s="25"/>
      <c r="C114" s="62"/>
      <c r="D114" s="63" t="s">
        <v>423</v>
      </c>
      <c r="E114" s="25">
        <v>50</v>
      </c>
      <c r="F114" s="62">
        <v>531</v>
      </c>
      <c r="G114" s="59"/>
      <c r="H114" s="25"/>
      <c r="I114" s="25"/>
      <c r="J114" s="61" t="s">
        <v>80</v>
      </c>
      <c r="K114" s="25">
        <f>SUM(K115)</f>
        <v>69</v>
      </c>
      <c r="L114" s="25">
        <f>SUM(L115)</f>
        <v>1117</v>
      </c>
      <c r="M114" s="63" t="s">
        <v>1380</v>
      </c>
      <c r="N114" s="25">
        <v>106</v>
      </c>
      <c r="O114" s="62">
        <v>557</v>
      </c>
      <c r="P114" s="59"/>
      <c r="Q114" s="25"/>
      <c r="R114" s="25"/>
    </row>
    <row r="115" spans="1:18" ht="11.25">
      <c r="A115" s="61"/>
      <c r="B115" s="25"/>
      <c r="C115" s="62"/>
      <c r="D115" s="63" t="s">
        <v>424</v>
      </c>
      <c r="E115" s="25">
        <v>60</v>
      </c>
      <c r="F115" s="62">
        <v>724</v>
      </c>
      <c r="G115" s="59"/>
      <c r="H115" s="25"/>
      <c r="I115" s="25"/>
      <c r="J115" s="65" t="s">
        <v>1381</v>
      </c>
      <c r="K115" s="25">
        <v>69</v>
      </c>
      <c r="L115" s="62">
        <v>1117</v>
      </c>
      <c r="M115" s="59" t="s">
        <v>98</v>
      </c>
      <c r="N115" s="25">
        <f>SUM(N116:N118)</f>
        <v>124</v>
      </c>
      <c r="O115" s="25">
        <f>SUM(O116:O118)</f>
        <v>1526</v>
      </c>
      <c r="P115" s="59"/>
      <c r="Q115" s="25"/>
      <c r="R115" s="25"/>
    </row>
    <row r="116" spans="1:18" ht="11.25">
      <c r="A116" s="61"/>
      <c r="B116" s="25"/>
      <c r="C116" s="62"/>
      <c r="D116" s="63" t="s">
        <v>1380</v>
      </c>
      <c r="E116" s="25">
        <v>65</v>
      </c>
      <c r="F116" s="62">
        <v>571</v>
      </c>
      <c r="G116" s="59"/>
      <c r="H116" s="25"/>
      <c r="I116" s="25"/>
      <c r="J116" s="61" t="s">
        <v>81</v>
      </c>
      <c r="K116" s="25">
        <f>SUM(K117:K126)</f>
        <v>487</v>
      </c>
      <c r="L116" s="25">
        <f>SUM(L117:L126)</f>
        <v>4115</v>
      </c>
      <c r="M116" s="63" t="s">
        <v>423</v>
      </c>
      <c r="N116" s="25">
        <v>20</v>
      </c>
      <c r="O116" s="62">
        <v>152</v>
      </c>
      <c r="P116" s="59"/>
      <c r="Q116" s="25"/>
      <c r="R116" s="25"/>
    </row>
    <row r="117" spans="1:18" ht="11.25">
      <c r="A117" s="61"/>
      <c r="B117" s="25"/>
      <c r="C117" s="62"/>
      <c r="D117" s="59" t="s">
        <v>59</v>
      </c>
      <c r="E117" s="25">
        <f>SUM(E118:E120)</f>
        <v>317</v>
      </c>
      <c r="F117" s="25">
        <f>SUM(F118:F120)</f>
        <v>2152</v>
      </c>
      <c r="G117" s="59"/>
      <c r="H117" s="25"/>
      <c r="I117" s="25"/>
      <c r="J117" s="65" t="s">
        <v>423</v>
      </c>
      <c r="K117" s="25">
        <v>213</v>
      </c>
      <c r="L117" s="62">
        <v>1796</v>
      </c>
      <c r="M117" s="63" t="s">
        <v>424</v>
      </c>
      <c r="N117" s="25">
        <v>48</v>
      </c>
      <c r="O117" s="62">
        <v>458</v>
      </c>
      <c r="P117" s="59"/>
      <c r="Q117" s="25"/>
      <c r="R117" s="25"/>
    </row>
    <row r="118" spans="1:18" ht="11.25">
      <c r="A118" s="61"/>
      <c r="B118" s="25"/>
      <c r="C118" s="62"/>
      <c r="D118" s="63" t="s">
        <v>423</v>
      </c>
      <c r="E118" s="25">
        <v>100</v>
      </c>
      <c r="F118" s="62">
        <v>936</v>
      </c>
      <c r="G118" s="59"/>
      <c r="H118" s="25"/>
      <c r="I118" s="25"/>
      <c r="J118" s="65" t="s">
        <v>1381</v>
      </c>
      <c r="K118" s="25">
        <v>48</v>
      </c>
      <c r="L118" s="62">
        <v>428</v>
      </c>
      <c r="M118" s="63" t="s">
        <v>1380</v>
      </c>
      <c r="N118" s="25">
        <v>56</v>
      </c>
      <c r="O118" s="62">
        <v>916</v>
      </c>
      <c r="P118" s="59"/>
      <c r="Q118" s="25"/>
      <c r="R118" s="25"/>
    </row>
    <row r="119" spans="1:18" ht="11.25">
      <c r="A119" s="61"/>
      <c r="B119" s="25"/>
      <c r="C119" s="62"/>
      <c r="D119" s="63" t="s">
        <v>424</v>
      </c>
      <c r="E119" s="25">
        <v>112</v>
      </c>
      <c r="F119" s="62">
        <v>702</v>
      </c>
      <c r="G119" s="59"/>
      <c r="H119" s="25"/>
      <c r="I119" s="25"/>
      <c r="J119" s="65" t="s">
        <v>1384</v>
      </c>
      <c r="K119" s="25">
        <v>40</v>
      </c>
      <c r="L119" s="62">
        <v>219</v>
      </c>
      <c r="M119" s="59" t="s">
        <v>99</v>
      </c>
      <c r="N119" s="25">
        <f>SUM(N120:N122)</f>
        <v>79</v>
      </c>
      <c r="O119" s="25">
        <f>SUM(O120:O122)</f>
        <v>613</v>
      </c>
      <c r="P119" s="59"/>
      <c r="Q119" s="25"/>
      <c r="R119" s="25"/>
    </row>
    <row r="120" spans="1:18" ht="11.25">
      <c r="A120" s="61"/>
      <c r="B120" s="25"/>
      <c r="C120" s="62"/>
      <c r="D120" s="63" t="s">
        <v>1380</v>
      </c>
      <c r="E120" s="25">
        <v>105</v>
      </c>
      <c r="F120" s="62">
        <v>514</v>
      </c>
      <c r="G120" s="59"/>
      <c r="H120" s="25"/>
      <c r="I120" s="25"/>
      <c r="J120" s="65" t="s">
        <v>1390</v>
      </c>
      <c r="K120" s="25">
        <v>22</v>
      </c>
      <c r="L120" s="62">
        <v>76</v>
      </c>
      <c r="M120" s="63" t="s">
        <v>423</v>
      </c>
      <c r="N120" s="25">
        <v>33</v>
      </c>
      <c r="O120" s="62">
        <v>287</v>
      </c>
      <c r="P120" s="59"/>
      <c r="Q120" s="25"/>
      <c r="R120" s="25"/>
    </row>
    <row r="121" spans="1:18" ht="11.25">
      <c r="A121" s="61"/>
      <c r="B121" s="25"/>
      <c r="C121" s="62"/>
      <c r="D121" s="59" t="s">
        <v>60</v>
      </c>
      <c r="E121" s="25">
        <f>SUM(E122:E125)</f>
        <v>658</v>
      </c>
      <c r="F121" s="25">
        <f>SUM(F122:F125)</f>
        <v>4304</v>
      </c>
      <c r="G121" s="59"/>
      <c r="H121" s="25"/>
      <c r="I121" s="25"/>
      <c r="J121" s="65" t="s">
        <v>1391</v>
      </c>
      <c r="K121" s="25">
        <v>29</v>
      </c>
      <c r="L121" s="62">
        <v>348</v>
      </c>
      <c r="M121" s="63" t="s">
        <v>424</v>
      </c>
      <c r="N121" s="25">
        <v>25</v>
      </c>
      <c r="O121" s="62">
        <v>183</v>
      </c>
      <c r="P121" s="59"/>
      <c r="Q121" s="25"/>
      <c r="R121" s="25"/>
    </row>
    <row r="122" spans="1:18" ht="11.25">
      <c r="A122" s="61"/>
      <c r="B122" s="25"/>
      <c r="C122" s="62"/>
      <c r="D122" s="63" t="s">
        <v>423</v>
      </c>
      <c r="E122" s="25">
        <v>299</v>
      </c>
      <c r="F122" s="62">
        <v>2199</v>
      </c>
      <c r="G122" s="59"/>
      <c r="H122" s="25"/>
      <c r="I122" s="25"/>
      <c r="J122" s="65" t="s">
        <v>1392</v>
      </c>
      <c r="K122" s="25">
        <v>21</v>
      </c>
      <c r="L122" s="62">
        <v>100</v>
      </c>
      <c r="M122" s="63" t="s">
        <v>1380</v>
      </c>
      <c r="N122" s="25">
        <v>21</v>
      </c>
      <c r="O122" s="62">
        <v>143</v>
      </c>
      <c r="P122" s="59"/>
      <c r="Q122" s="25"/>
      <c r="R122" s="25"/>
    </row>
    <row r="123" spans="1:18" ht="11.25">
      <c r="A123" s="61"/>
      <c r="B123" s="25"/>
      <c r="C123" s="62"/>
      <c r="D123" s="63" t="s">
        <v>424</v>
      </c>
      <c r="E123" s="25">
        <v>170</v>
      </c>
      <c r="F123" s="62">
        <v>607</v>
      </c>
      <c r="G123" s="59"/>
      <c r="H123" s="25"/>
      <c r="I123" s="25"/>
      <c r="J123" s="65" t="s">
        <v>1393</v>
      </c>
      <c r="K123" s="25">
        <v>23</v>
      </c>
      <c r="L123" s="62">
        <v>301</v>
      </c>
      <c r="M123" s="59" t="s">
        <v>100</v>
      </c>
      <c r="N123" s="25">
        <f>SUM(N124)</f>
        <v>13</v>
      </c>
      <c r="O123" s="25">
        <f>SUM(O124)</f>
        <v>102</v>
      </c>
      <c r="P123" s="59"/>
      <c r="Q123" s="25"/>
      <c r="R123" s="25"/>
    </row>
    <row r="124" spans="1:18" ht="11.25">
      <c r="A124" s="61"/>
      <c r="B124" s="25"/>
      <c r="C124" s="62"/>
      <c r="D124" s="63" t="s">
        <v>1380</v>
      </c>
      <c r="E124" s="25">
        <v>80</v>
      </c>
      <c r="F124" s="62">
        <v>711</v>
      </c>
      <c r="G124" s="59"/>
      <c r="H124" s="25"/>
      <c r="I124" s="25"/>
      <c r="J124" s="65" t="s">
        <v>82</v>
      </c>
      <c r="K124" s="25">
        <v>47</v>
      </c>
      <c r="L124" s="62">
        <v>232</v>
      </c>
      <c r="M124" s="63" t="s">
        <v>1381</v>
      </c>
      <c r="N124" s="25">
        <v>13</v>
      </c>
      <c r="O124" s="62">
        <v>102</v>
      </c>
      <c r="P124" s="59"/>
      <c r="Q124" s="25"/>
      <c r="R124" s="25"/>
    </row>
    <row r="125" spans="1:18" ht="11.25">
      <c r="A125" s="61"/>
      <c r="B125" s="25"/>
      <c r="C125" s="62"/>
      <c r="D125" s="63" t="s">
        <v>1381</v>
      </c>
      <c r="E125" s="25">
        <v>109</v>
      </c>
      <c r="F125" s="62">
        <v>787</v>
      </c>
      <c r="G125" s="59"/>
      <c r="H125" s="25"/>
      <c r="I125" s="25"/>
      <c r="J125" s="65" t="s">
        <v>83</v>
      </c>
      <c r="K125" s="25">
        <v>31</v>
      </c>
      <c r="L125" s="62">
        <v>486</v>
      </c>
      <c r="M125" s="59" t="s">
        <v>101</v>
      </c>
      <c r="N125" s="25">
        <f>SUM(N126:N131)</f>
        <v>197</v>
      </c>
      <c r="O125" s="25">
        <f>SUM(O126:O131)</f>
        <v>1884</v>
      </c>
      <c r="P125" s="59"/>
      <c r="Q125" s="25"/>
      <c r="R125" s="25"/>
    </row>
    <row r="126" spans="1:18" ht="11.25">
      <c r="A126" s="61"/>
      <c r="B126" s="25"/>
      <c r="C126" s="62"/>
      <c r="D126" s="59" t="s">
        <v>61</v>
      </c>
      <c r="E126" s="25">
        <f>SUM(E127:E130)</f>
        <v>192</v>
      </c>
      <c r="F126" s="25">
        <f>SUM(F127:F130)</f>
        <v>1703</v>
      </c>
      <c r="G126" s="59"/>
      <c r="H126" s="25"/>
      <c r="I126" s="25"/>
      <c r="J126" s="65" t="s">
        <v>85</v>
      </c>
      <c r="K126" s="25">
        <v>13</v>
      </c>
      <c r="L126" s="62">
        <v>129</v>
      </c>
      <c r="M126" s="63" t="s">
        <v>423</v>
      </c>
      <c r="N126" s="25">
        <v>15</v>
      </c>
      <c r="O126" s="62">
        <v>112</v>
      </c>
      <c r="P126" s="59"/>
      <c r="Q126" s="25"/>
      <c r="R126" s="25"/>
    </row>
    <row r="127" spans="1:18" ht="11.25">
      <c r="A127" s="61"/>
      <c r="B127" s="25"/>
      <c r="C127" s="62"/>
      <c r="D127" s="63" t="s">
        <v>423</v>
      </c>
      <c r="E127" s="25">
        <v>47</v>
      </c>
      <c r="F127" s="62">
        <v>586</v>
      </c>
      <c r="G127" s="59"/>
      <c r="H127" s="25"/>
      <c r="I127" s="25"/>
      <c r="J127" s="61" t="s">
        <v>86</v>
      </c>
      <c r="K127" s="25">
        <f>SUM(K128)</f>
        <v>18</v>
      </c>
      <c r="L127" s="25">
        <f>SUM(L128)</f>
        <v>111</v>
      </c>
      <c r="M127" s="63" t="s">
        <v>424</v>
      </c>
      <c r="N127" s="25">
        <v>45</v>
      </c>
      <c r="O127" s="62">
        <v>460</v>
      </c>
      <c r="P127" s="59"/>
      <c r="Q127" s="25"/>
      <c r="R127" s="25"/>
    </row>
    <row r="128" spans="1:18" ht="11.25">
      <c r="A128" s="61"/>
      <c r="B128" s="25"/>
      <c r="C128" s="62"/>
      <c r="D128" s="63" t="s">
        <v>424</v>
      </c>
      <c r="E128" s="25">
        <v>83</v>
      </c>
      <c r="F128" s="62">
        <v>431</v>
      </c>
      <c r="G128" s="59"/>
      <c r="H128" s="25"/>
      <c r="I128" s="25"/>
      <c r="J128" s="65" t="s">
        <v>424</v>
      </c>
      <c r="K128" s="25">
        <v>18</v>
      </c>
      <c r="L128" s="62">
        <v>111</v>
      </c>
      <c r="M128" s="63" t="s">
        <v>1380</v>
      </c>
      <c r="N128" s="25">
        <v>38</v>
      </c>
      <c r="O128" s="62">
        <v>183</v>
      </c>
      <c r="P128" s="59"/>
      <c r="Q128" s="25"/>
      <c r="R128" s="25"/>
    </row>
    <row r="129" spans="1:18" ht="11.25">
      <c r="A129" s="61"/>
      <c r="B129" s="25"/>
      <c r="C129" s="62"/>
      <c r="D129" s="63" t="s">
        <v>1380</v>
      </c>
      <c r="E129" s="25">
        <v>61</v>
      </c>
      <c r="F129" s="62">
        <v>685</v>
      </c>
      <c r="G129" s="59"/>
      <c r="H129" s="25"/>
      <c r="I129" s="25"/>
      <c r="J129" s="61" t="s">
        <v>87</v>
      </c>
      <c r="K129" s="25">
        <f>SUM(K130:K132)</f>
        <v>64</v>
      </c>
      <c r="L129" s="25">
        <f>SUM(L130:L132)</f>
        <v>407</v>
      </c>
      <c r="M129" s="63" t="s">
        <v>1381</v>
      </c>
      <c r="N129" s="25">
        <v>21</v>
      </c>
      <c r="O129" s="62">
        <v>192</v>
      </c>
      <c r="P129" s="59"/>
      <c r="Q129" s="25"/>
      <c r="R129" s="25"/>
    </row>
    <row r="130" spans="1:18" ht="11.25">
      <c r="A130" s="61"/>
      <c r="B130" s="25"/>
      <c r="C130" s="62"/>
      <c r="D130" s="63" t="s">
        <v>1381</v>
      </c>
      <c r="E130" s="25">
        <v>1</v>
      </c>
      <c r="F130" s="62">
        <v>1</v>
      </c>
      <c r="G130" s="59"/>
      <c r="H130" s="25"/>
      <c r="I130" s="25"/>
      <c r="J130" s="65" t="s">
        <v>423</v>
      </c>
      <c r="K130" s="25">
        <v>30</v>
      </c>
      <c r="L130" s="62">
        <v>140</v>
      </c>
      <c r="M130" s="63" t="s">
        <v>1384</v>
      </c>
      <c r="N130" s="25">
        <v>10</v>
      </c>
      <c r="O130" s="62">
        <v>238</v>
      </c>
      <c r="P130" s="59"/>
      <c r="Q130" s="25"/>
      <c r="R130" s="25"/>
    </row>
    <row r="131" spans="1:18" ht="11.25">
      <c r="A131" s="61"/>
      <c r="B131" s="25"/>
      <c r="C131" s="62"/>
      <c r="D131" s="59" t="s">
        <v>62</v>
      </c>
      <c r="E131" s="25">
        <f>SUM(E132:E133)</f>
        <v>268</v>
      </c>
      <c r="F131" s="25">
        <f>SUM(F132:F133)</f>
        <v>2033</v>
      </c>
      <c r="G131" s="59"/>
      <c r="H131" s="25"/>
      <c r="I131" s="25"/>
      <c r="J131" s="65" t="s">
        <v>424</v>
      </c>
      <c r="K131" s="25">
        <v>20</v>
      </c>
      <c r="L131" s="62">
        <v>144</v>
      </c>
      <c r="M131" s="63" t="s">
        <v>1390</v>
      </c>
      <c r="N131" s="25">
        <v>68</v>
      </c>
      <c r="O131" s="62">
        <v>699</v>
      </c>
      <c r="P131" s="59"/>
      <c r="Q131" s="25"/>
      <c r="R131" s="25"/>
    </row>
    <row r="132" spans="1:18" ht="11.25">
      <c r="A132" s="61"/>
      <c r="B132" s="25"/>
      <c r="C132" s="62"/>
      <c r="D132" s="63" t="s">
        <v>424</v>
      </c>
      <c r="E132" s="25">
        <v>115</v>
      </c>
      <c r="F132" s="62">
        <v>651</v>
      </c>
      <c r="G132" s="59"/>
      <c r="H132" s="25"/>
      <c r="I132" s="25"/>
      <c r="J132" s="65" t="s">
        <v>1380</v>
      </c>
      <c r="K132" s="25">
        <v>14</v>
      </c>
      <c r="L132" s="62">
        <v>123</v>
      </c>
      <c r="M132" s="59" t="s">
        <v>102</v>
      </c>
      <c r="N132" s="25">
        <f>SUM(N133:N134)</f>
        <v>40</v>
      </c>
      <c r="O132" s="25">
        <f>SUM(O133:O134)</f>
        <v>184</v>
      </c>
      <c r="P132" s="59"/>
      <c r="Q132" s="25"/>
      <c r="R132" s="25"/>
    </row>
    <row r="133" spans="1:18" ht="11.25">
      <c r="A133" s="61"/>
      <c r="B133" s="25"/>
      <c r="C133" s="62"/>
      <c r="D133" s="63" t="s">
        <v>1380</v>
      </c>
      <c r="E133" s="25">
        <v>153</v>
      </c>
      <c r="F133" s="62">
        <v>1382</v>
      </c>
      <c r="G133" s="59"/>
      <c r="H133" s="25"/>
      <c r="I133" s="25"/>
      <c r="J133" s="61" t="s">
        <v>88</v>
      </c>
      <c r="K133" s="25">
        <f>SUM(K134)</f>
        <v>34</v>
      </c>
      <c r="L133" s="25">
        <f>SUM(L134)</f>
        <v>217</v>
      </c>
      <c r="M133" s="63" t="s">
        <v>423</v>
      </c>
      <c r="N133" s="25">
        <v>39</v>
      </c>
      <c r="O133" s="66">
        <v>150</v>
      </c>
      <c r="P133" s="59"/>
      <c r="Q133" s="25"/>
      <c r="R133" s="25"/>
    </row>
    <row r="134" spans="1:18" ht="11.25">
      <c r="A134" s="61"/>
      <c r="B134" s="25"/>
      <c r="C134" s="62"/>
      <c r="D134" s="59" t="s">
        <v>63</v>
      </c>
      <c r="E134" s="25">
        <f>SUM(E135)</f>
        <v>20</v>
      </c>
      <c r="F134" s="25">
        <f>SUM(F135)</f>
        <v>108</v>
      </c>
      <c r="G134" s="59"/>
      <c r="H134" s="25"/>
      <c r="I134" s="25"/>
      <c r="J134" s="65" t="s">
        <v>423</v>
      </c>
      <c r="K134" s="25">
        <v>34</v>
      </c>
      <c r="L134" s="62">
        <v>217</v>
      </c>
      <c r="M134" s="63" t="s">
        <v>424</v>
      </c>
      <c r="N134" s="25">
        <v>1</v>
      </c>
      <c r="O134" s="67">
        <v>34</v>
      </c>
      <c r="P134" s="59"/>
      <c r="Q134" s="25"/>
      <c r="R134" s="25"/>
    </row>
    <row r="135" spans="1:18" ht="11.25">
      <c r="A135" s="61"/>
      <c r="B135" s="25"/>
      <c r="C135" s="62"/>
      <c r="D135" s="63" t="s">
        <v>1380</v>
      </c>
      <c r="E135" s="25">
        <v>20</v>
      </c>
      <c r="F135" s="62">
        <v>108</v>
      </c>
      <c r="G135" s="59"/>
      <c r="H135" s="25"/>
      <c r="I135" s="25"/>
      <c r="J135" s="61" t="s">
        <v>89</v>
      </c>
      <c r="K135" s="25">
        <f>SUM(K136:K137)</f>
        <v>20</v>
      </c>
      <c r="L135" s="25">
        <f>SUM(L136:L137)</f>
        <v>41</v>
      </c>
      <c r="M135" s="59" t="s">
        <v>103</v>
      </c>
      <c r="N135" s="25">
        <f>SUM(N136:N138)</f>
        <v>136</v>
      </c>
      <c r="O135" s="25">
        <f>SUM(O136:O138)</f>
        <v>2966</v>
      </c>
      <c r="P135" s="59"/>
      <c r="Q135" s="25"/>
      <c r="R135" s="25"/>
    </row>
    <row r="136" spans="1:18" ht="11.25">
      <c r="A136" s="61"/>
      <c r="B136" s="25"/>
      <c r="C136" s="62"/>
      <c r="D136" s="59" t="s">
        <v>64</v>
      </c>
      <c r="E136" s="25">
        <f>SUM(E137)</f>
        <v>33</v>
      </c>
      <c r="F136" s="25">
        <f>SUM(F137)</f>
        <v>172</v>
      </c>
      <c r="G136" s="59"/>
      <c r="H136" s="25"/>
      <c r="I136" s="25"/>
      <c r="J136" s="65" t="s">
        <v>423</v>
      </c>
      <c r="K136" s="25">
        <v>6</v>
      </c>
      <c r="L136" s="62">
        <v>17</v>
      </c>
      <c r="M136" s="63" t="s">
        <v>423</v>
      </c>
      <c r="N136" s="25">
        <v>53</v>
      </c>
      <c r="O136" s="62">
        <v>451</v>
      </c>
      <c r="P136" s="59"/>
      <c r="Q136" s="25"/>
      <c r="R136" s="25"/>
    </row>
    <row r="137" spans="1:18" ht="11.25">
      <c r="A137" s="61"/>
      <c r="B137" s="25"/>
      <c r="C137" s="62"/>
      <c r="D137" s="63" t="s">
        <v>424</v>
      </c>
      <c r="E137" s="25">
        <v>33</v>
      </c>
      <c r="F137" s="62">
        <v>172</v>
      </c>
      <c r="G137" s="59"/>
      <c r="H137" s="25"/>
      <c r="I137" s="25"/>
      <c r="J137" s="65" t="s">
        <v>424</v>
      </c>
      <c r="K137" s="25">
        <v>14</v>
      </c>
      <c r="L137" s="62">
        <v>24</v>
      </c>
      <c r="M137" s="63" t="s">
        <v>424</v>
      </c>
      <c r="N137" s="25">
        <v>54</v>
      </c>
      <c r="O137" s="62">
        <v>1805</v>
      </c>
      <c r="P137" s="59"/>
      <c r="Q137" s="25"/>
      <c r="R137" s="25"/>
    </row>
    <row r="138" spans="1:18" ht="11.25">
      <c r="A138" s="61"/>
      <c r="B138" s="25"/>
      <c r="C138" s="62"/>
      <c r="D138" s="59" t="s">
        <v>65</v>
      </c>
      <c r="E138" s="25">
        <f>SUM(E139:E142)</f>
        <v>212</v>
      </c>
      <c r="F138" s="25">
        <f>SUM(F139:F142)</f>
        <v>1137</v>
      </c>
      <c r="G138" s="59"/>
      <c r="H138" s="25"/>
      <c r="I138" s="25"/>
      <c r="J138" s="61" t="s">
        <v>90</v>
      </c>
      <c r="K138" s="25">
        <f>SUM(K139:K140)</f>
        <v>62</v>
      </c>
      <c r="L138" s="25">
        <f>SUM(L139:L140)</f>
        <v>392</v>
      </c>
      <c r="M138" s="63" t="s">
        <v>1380</v>
      </c>
      <c r="N138" s="25">
        <v>29</v>
      </c>
      <c r="O138" s="62">
        <v>710</v>
      </c>
      <c r="P138" s="59"/>
      <c r="Q138" s="25"/>
      <c r="R138" s="25"/>
    </row>
    <row r="139" spans="1:18" ht="11.25">
      <c r="A139" s="61"/>
      <c r="B139" s="25"/>
      <c r="C139" s="62"/>
      <c r="D139" s="63" t="s">
        <v>423</v>
      </c>
      <c r="E139" s="25">
        <v>95</v>
      </c>
      <c r="F139" s="62">
        <v>460</v>
      </c>
      <c r="G139" s="59"/>
      <c r="H139" s="25"/>
      <c r="I139" s="25"/>
      <c r="J139" s="65" t="s">
        <v>423</v>
      </c>
      <c r="K139" s="25">
        <v>29</v>
      </c>
      <c r="L139" s="62">
        <v>184</v>
      </c>
      <c r="M139" s="59" t="s">
        <v>104</v>
      </c>
      <c r="N139" s="25">
        <v>46</v>
      </c>
      <c r="O139" s="62">
        <v>455</v>
      </c>
      <c r="P139" s="59"/>
      <c r="Q139" s="25"/>
      <c r="R139" s="25"/>
    </row>
    <row r="140" spans="1:18" ht="11.25">
      <c r="A140" s="61"/>
      <c r="B140" s="25"/>
      <c r="C140" s="62"/>
      <c r="D140" s="63" t="s">
        <v>424</v>
      </c>
      <c r="E140" s="25">
        <v>48</v>
      </c>
      <c r="F140" s="62">
        <v>175</v>
      </c>
      <c r="G140" s="59"/>
      <c r="H140" s="25"/>
      <c r="I140" s="25"/>
      <c r="J140" s="65" t="s">
        <v>424</v>
      </c>
      <c r="K140" s="25">
        <v>33</v>
      </c>
      <c r="L140" s="62">
        <v>208</v>
      </c>
      <c r="M140" s="59" t="s">
        <v>105</v>
      </c>
      <c r="N140" s="25">
        <f>SUM(N141:N143)</f>
        <v>86</v>
      </c>
      <c r="O140" s="25">
        <f>SUM(O141:O143)</f>
        <v>622</v>
      </c>
      <c r="P140" s="59"/>
      <c r="Q140" s="25"/>
      <c r="R140" s="25"/>
    </row>
    <row r="141" spans="1:18" ht="11.25">
      <c r="A141" s="61"/>
      <c r="B141" s="25"/>
      <c r="C141" s="62"/>
      <c r="D141" s="63" t="s">
        <v>1380</v>
      </c>
      <c r="E141" s="25">
        <v>47</v>
      </c>
      <c r="F141" s="62">
        <v>298</v>
      </c>
      <c r="G141" s="59"/>
      <c r="H141" s="25"/>
      <c r="I141" s="25"/>
      <c r="J141" s="61"/>
      <c r="K141" s="25"/>
      <c r="L141" s="62"/>
      <c r="M141" s="63" t="s">
        <v>423</v>
      </c>
      <c r="N141" s="25">
        <v>34</v>
      </c>
      <c r="O141" s="62">
        <v>341</v>
      </c>
      <c r="P141" s="59"/>
      <c r="Q141" s="25"/>
      <c r="R141" s="25"/>
    </row>
    <row r="142" spans="1:18" ht="11.25">
      <c r="A142" s="61"/>
      <c r="B142" s="25"/>
      <c r="C142" s="62"/>
      <c r="D142" s="63" t="s">
        <v>1381</v>
      </c>
      <c r="E142" s="25">
        <v>22</v>
      </c>
      <c r="F142" s="62">
        <v>204</v>
      </c>
      <c r="G142" s="59"/>
      <c r="H142" s="25"/>
      <c r="I142" s="25"/>
      <c r="J142" s="61"/>
      <c r="K142" s="25"/>
      <c r="L142" s="62"/>
      <c r="M142" s="63" t="s">
        <v>424</v>
      </c>
      <c r="N142" s="25">
        <v>17</v>
      </c>
      <c r="O142" s="62">
        <v>90</v>
      </c>
      <c r="P142" s="59"/>
      <c r="Q142" s="25"/>
      <c r="R142" s="25"/>
    </row>
    <row r="143" spans="1:18" ht="11.25">
      <c r="A143" s="61"/>
      <c r="B143" s="25"/>
      <c r="C143" s="62"/>
      <c r="D143" s="59" t="s">
        <v>66</v>
      </c>
      <c r="E143" s="25">
        <f>SUM(E144:E146,H82:H85)</f>
        <v>479</v>
      </c>
      <c r="F143" s="25">
        <f>SUM(F144:F146,I82:I85)</f>
        <v>6911</v>
      </c>
      <c r="G143" s="59"/>
      <c r="H143" s="25"/>
      <c r="I143" s="25"/>
      <c r="J143" s="61"/>
      <c r="K143" s="25"/>
      <c r="L143" s="62"/>
      <c r="M143" s="63" t="s">
        <v>1380</v>
      </c>
      <c r="N143" s="25">
        <v>35</v>
      </c>
      <c r="O143" s="62">
        <v>191</v>
      </c>
      <c r="P143" s="59"/>
      <c r="Q143" s="25"/>
      <c r="R143" s="25"/>
    </row>
    <row r="144" spans="1:18" ht="11.25">
      <c r="A144" s="61"/>
      <c r="B144" s="25"/>
      <c r="C144" s="62"/>
      <c r="D144" s="63" t="s">
        <v>423</v>
      </c>
      <c r="E144" s="25">
        <v>89</v>
      </c>
      <c r="F144" s="62">
        <v>313</v>
      </c>
      <c r="G144" s="59"/>
      <c r="H144" s="25"/>
      <c r="I144" s="25"/>
      <c r="J144" s="61"/>
      <c r="K144" s="25"/>
      <c r="L144" s="62"/>
      <c r="M144" s="59" t="s">
        <v>106</v>
      </c>
      <c r="N144" s="25">
        <f>SUM(N145:N146)</f>
        <v>66</v>
      </c>
      <c r="O144" s="25">
        <f>SUM(O145:O146)</f>
        <v>494</v>
      </c>
      <c r="P144" s="59"/>
      <c r="Q144" s="25"/>
      <c r="R144" s="25"/>
    </row>
    <row r="145" spans="1:18" ht="11.25">
      <c r="A145" s="61"/>
      <c r="B145" s="25"/>
      <c r="C145" s="62"/>
      <c r="D145" s="63" t="s">
        <v>424</v>
      </c>
      <c r="E145" s="25">
        <v>49</v>
      </c>
      <c r="F145" s="62">
        <v>408</v>
      </c>
      <c r="G145" s="59"/>
      <c r="H145" s="25"/>
      <c r="I145" s="25"/>
      <c r="J145" s="61"/>
      <c r="K145" s="25"/>
      <c r="L145" s="62"/>
      <c r="M145" s="63" t="s">
        <v>423</v>
      </c>
      <c r="N145" s="25">
        <v>60</v>
      </c>
      <c r="O145" s="62">
        <v>235</v>
      </c>
      <c r="P145" s="59"/>
      <c r="Q145" s="25"/>
      <c r="R145" s="25"/>
    </row>
    <row r="146" spans="1:18" ht="11.25">
      <c r="A146" s="61"/>
      <c r="B146" s="25"/>
      <c r="C146" s="62"/>
      <c r="D146" s="63" t="s">
        <v>1380</v>
      </c>
      <c r="E146" s="25">
        <v>71</v>
      </c>
      <c r="F146" s="62">
        <v>399</v>
      </c>
      <c r="G146" s="59"/>
      <c r="H146" s="25"/>
      <c r="I146" s="25"/>
      <c r="J146" s="61"/>
      <c r="K146" s="25"/>
      <c r="L146" s="62"/>
      <c r="M146" s="63" t="s">
        <v>424</v>
      </c>
      <c r="N146" s="25">
        <v>6</v>
      </c>
      <c r="O146" s="62">
        <v>259</v>
      </c>
      <c r="P146" s="59"/>
      <c r="Q146" s="25"/>
      <c r="R146" s="25"/>
    </row>
    <row r="147" spans="1:18" ht="4.5" customHeight="1">
      <c r="A147" s="68"/>
      <c r="B147" s="69"/>
      <c r="C147" s="70"/>
      <c r="D147" s="71"/>
      <c r="E147" s="69"/>
      <c r="F147" s="70"/>
      <c r="G147" s="71"/>
      <c r="H147" s="69"/>
      <c r="I147" s="69"/>
      <c r="J147" s="68"/>
      <c r="K147" s="69"/>
      <c r="L147" s="70"/>
      <c r="M147" s="71"/>
      <c r="N147" s="69"/>
      <c r="O147" s="70"/>
      <c r="P147" s="71"/>
      <c r="Q147" s="69"/>
      <c r="R147" s="69"/>
    </row>
    <row r="148" spans="1:18" ht="11.25">
      <c r="A148" s="362" t="s">
        <v>67</v>
      </c>
      <c r="B148" s="362"/>
      <c r="C148" s="362"/>
      <c r="D148" s="362"/>
      <c r="E148" s="362"/>
      <c r="F148" s="362"/>
      <c r="G148" s="362"/>
      <c r="H148" s="362"/>
      <c r="I148" s="362"/>
      <c r="J148" s="362" t="s">
        <v>91</v>
      </c>
      <c r="K148" s="362"/>
      <c r="L148" s="362"/>
      <c r="M148" s="362"/>
      <c r="N148" s="362"/>
      <c r="O148" s="362"/>
      <c r="P148" s="362"/>
      <c r="Q148" s="362"/>
      <c r="R148" s="362"/>
    </row>
    <row r="149" spans="1:18" ht="11.25">
      <c r="A149" s="361" t="s">
        <v>68</v>
      </c>
      <c r="B149" s="361"/>
      <c r="C149" s="361"/>
      <c r="D149" s="361"/>
      <c r="E149" s="361"/>
      <c r="F149" s="361"/>
      <c r="G149" s="361"/>
      <c r="H149" s="361"/>
      <c r="I149" s="361"/>
      <c r="J149" s="361" t="s">
        <v>110</v>
      </c>
      <c r="K149" s="361"/>
      <c r="L149" s="361"/>
      <c r="M149" s="361"/>
      <c r="N149" s="361"/>
      <c r="O149" s="361"/>
      <c r="P149" s="361"/>
      <c r="Q149" s="361"/>
      <c r="R149" s="361"/>
    </row>
    <row r="150" spans="1:9" ht="11.25">
      <c r="A150" s="361" t="s">
        <v>72</v>
      </c>
      <c r="B150" s="361"/>
      <c r="C150" s="361"/>
      <c r="D150" s="361"/>
      <c r="E150" s="361"/>
      <c r="F150" s="361"/>
      <c r="G150" s="361"/>
      <c r="H150" s="361"/>
      <c r="I150" s="361"/>
    </row>
    <row r="151" ht="15" customHeight="1"/>
    <row r="152" ht="15" customHeight="1"/>
    <row r="153" spans="5:14" ht="15" customHeight="1">
      <c r="E153" s="72"/>
      <c r="N153" s="72"/>
    </row>
    <row r="154" spans="5:14" ht="11.25">
      <c r="E154" s="73"/>
      <c r="N154" s="73"/>
    </row>
  </sheetData>
  <mergeCells count="11">
    <mergeCell ref="A150:I150"/>
    <mergeCell ref="J73:R73"/>
    <mergeCell ref="J149:R149"/>
    <mergeCell ref="A73:C73"/>
    <mergeCell ref="J148:R148"/>
    <mergeCell ref="A148:I148"/>
    <mergeCell ref="A149:I149"/>
    <mergeCell ref="Q2:R2"/>
    <mergeCell ref="G1:I1"/>
    <mergeCell ref="J1:M1"/>
    <mergeCell ref="G78:I78"/>
  </mergeCells>
  <printOptions/>
  <pageMargins left="0.3937007874015748" right="0.3937007874015748" top="0.5905511811023623" bottom="0.1968503937007874" header="0.5118110236220472" footer="0.5118110236220472"/>
  <pageSetup firstPageNumber="80" useFirstPageNumber="1" horizontalDpi="600" verticalDpi="600" orientation="portrait" pageOrder="overThenDown" paperSize="9" r:id="rId1"/>
  <headerFooter alignWithMargins="0">
    <oddFooter>&amp;C&amp;12&amp;P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42:J57"/>
  <sheetViews>
    <sheetView workbookViewId="0" topLeftCell="A1">
      <selection activeCell="C34" sqref="C34"/>
    </sheetView>
  </sheetViews>
  <sheetFormatPr defaultColWidth="9.33203125" defaultRowHeight="11.25"/>
  <cols>
    <col min="1" max="1" width="15.33203125" style="1" customWidth="1"/>
    <col min="2" max="2" width="6.33203125" style="1" customWidth="1"/>
    <col min="3" max="3" width="9.33203125" style="1" customWidth="1"/>
    <col min="4" max="4" width="6.33203125" style="1" customWidth="1"/>
    <col min="5" max="9" width="9.33203125" style="1" customWidth="1"/>
    <col min="10" max="10" width="6.33203125" style="1" customWidth="1"/>
    <col min="11" max="16384" width="9.33203125" style="1" customWidth="1"/>
  </cols>
  <sheetData>
    <row r="41" ht="12" thickBot="1"/>
    <row r="42" spans="2:10" ht="19.5" customHeight="1" thickTop="1">
      <c r="B42" s="75"/>
      <c r="C42" s="75"/>
      <c r="D42" s="75"/>
      <c r="E42" s="75"/>
      <c r="F42" s="75"/>
      <c r="G42" s="75"/>
      <c r="H42" s="75"/>
      <c r="I42" s="75"/>
      <c r="J42" s="75"/>
    </row>
    <row r="43" spans="2:10" ht="17.25">
      <c r="B43" s="9"/>
      <c r="C43" s="364" t="s">
        <v>1622</v>
      </c>
      <c r="D43" s="364"/>
      <c r="E43" s="364"/>
      <c r="F43" s="364"/>
      <c r="G43" s="364"/>
      <c r="H43" s="364"/>
      <c r="I43" s="364"/>
      <c r="J43" s="9"/>
    </row>
    <row r="44" spans="2:10" ht="18" customHeight="1">
      <c r="B44" s="9"/>
      <c r="C44" s="365" t="s">
        <v>27</v>
      </c>
      <c r="D44" s="365"/>
      <c r="E44" s="365"/>
      <c r="F44" s="365"/>
      <c r="G44" s="365"/>
      <c r="H44" s="365"/>
      <c r="I44" s="365"/>
      <c r="J44" s="9"/>
    </row>
    <row r="45" spans="2:10" ht="11.25">
      <c r="B45" s="9"/>
      <c r="C45" s="9"/>
      <c r="D45" s="9"/>
      <c r="E45" s="9"/>
      <c r="F45" s="9"/>
      <c r="G45" s="9"/>
      <c r="H45" s="9"/>
      <c r="I45" s="9"/>
      <c r="J45" s="9"/>
    </row>
    <row r="46" spans="2:10" ht="11.25">
      <c r="B46" s="9"/>
      <c r="C46" s="9"/>
      <c r="D46" s="9"/>
      <c r="E46" s="9"/>
      <c r="F46" s="9"/>
      <c r="G46" s="9"/>
      <c r="H46" s="9"/>
      <c r="I46" s="9"/>
      <c r="J46" s="9"/>
    </row>
    <row r="47" spans="2:10" ht="13.5">
      <c r="B47" s="9"/>
      <c r="C47" s="9"/>
      <c r="D47" s="9"/>
      <c r="E47" s="366" t="s">
        <v>749</v>
      </c>
      <c r="F47" s="366"/>
      <c r="G47" s="366"/>
      <c r="H47" s="9"/>
      <c r="I47" s="9"/>
      <c r="J47" s="9"/>
    </row>
    <row r="48" spans="2:10" ht="11.25">
      <c r="B48" s="9"/>
      <c r="C48" s="9"/>
      <c r="D48" s="9"/>
      <c r="E48" s="9"/>
      <c r="F48" s="9"/>
      <c r="G48" s="9"/>
      <c r="H48" s="9"/>
      <c r="I48" s="9"/>
      <c r="J48" s="9"/>
    </row>
    <row r="49" spans="2:10" ht="11.25">
      <c r="B49" s="9"/>
      <c r="C49" s="9"/>
      <c r="D49" s="9"/>
      <c r="E49" s="9"/>
      <c r="F49" s="9"/>
      <c r="G49" s="9"/>
      <c r="H49" s="9"/>
      <c r="I49" s="9"/>
      <c r="J49" s="9"/>
    </row>
    <row r="50" spans="2:10" ht="13.5">
      <c r="B50" s="9"/>
      <c r="C50" s="76" t="s">
        <v>1412</v>
      </c>
      <c r="D50" s="77"/>
      <c r="E50" s="363" t="s">
        <v>1413</v>
      </c>
      <c r="F50" s="363"/>
      <c r="G50" s="363"/>
      <c r="H50" s="363"/>
      <c r="I50" s="363"/>
      <c r="J50" s="9"/>
    </row>
    <row r="51" spans="2:10" ht="13.5">
      <c r="B51" s="9"/>
      <c r="C51" s="76"/>
      <c r="D51" s="77"/>
      <c r="E51" s="77"/>
      <c r="F51" s="77"/>
      <c r="G51" s="77"/>
      <c r="H51" s="77"/>
      <c r="I51" s="9"/>
      <c r="J51" s="9"/>
    </row>
    <row r="52" spans="2:10" ht="13.5">
      <c r="B52" s="9"/>
      <c r="C52" s="76" t="s">
        <v>1411</v>
      </c>
      <c r="D52" s="77"/>
      <c r="E52" s="76" t="s">
        <v>1414</v>
      </c>
      <c r="F52" s="77"/>
      <c r="G52" s="77"/>
      <c r="H52" s="77"/>
      <c r="I52" s="9"/>
      <c r="J52" s="9"/>
    </row>
    <row r="53" spans="2:10" ht="9.75" customHeight="1">
      <c r="B53" s="9"/>
      <c r="C53" s="9"/>
      <c r="D53" s="9"/>
      <c r="E53" s="77"/>
      <c r="F53" s="77"/>
      <c r="G53" s="77"/>
      <c r="H53" s="77"/>
      <c r="I53" s="9"/>
      <c r="J53" s="9"/>
    </row>
    <row r="54" spans="2:10" ht="13.5">
      <c r="B54" s="9"/>
      <c r="C54" s="9"/>
      <c r="D54" s="9"/>
      <c r="E54" s="77" t="s">
        <v>1415</v>
      </c>
      <c r="F54" s="77"/>
      <c r="G54" s="77"/>
      <c r="H54" s="77"/>
      <c r="I54" s="9"/>
      <c r="J54" s="9"/>
    </row>
    <row r="55" spans="2:10" ht="13.5">
      <c r="B55" s="9"/>
      <c r="C55" s="9"/>
      <c r="D55" s="9"/>
      <c r="E55" s="363" t="s">
        <v>1623</v>
      </c>
      <c r="F55" s="363"/>
      <c r="G55" s="363"/>
      <c r="H55" s="363"/>
      <c r="I55" s="9"/>
      <c r="J55" s="9"/>
    </row>
    <row r="56" spans="2:10" ht="13.5">
      <c r="B56" s="9"/>
      <c r="C56" s="9"/>
      <c r="D56" s="9"/>
      <c r="E56" s="77" t="s">
        <v>1416</v>
      </c>
      <c r="F56" s="77"/>
      <c r="G56" s="77"/>
      <c r="H56" s="77"/>
      <c r="I56" s="9"/>
      <c r="J56" s="9"/>
    </row>
    <row r="57" spans="2:10" ht="14.25" thickBot="1">
      <c r="B57" s="78"/>
      <c r="C57" s="78"/>
      <c r="D57" s="78"/>
      <c r="E57" s="79"/>
      <c r="F57" s="79"/>
      <c r="G57" s="79"/>
      <c r="H57" s="79"/>
      <c r="I57" s="78"/>
      <c r="J57" s="78"/>
    </row>
    <row r="58" ht="12" thickTop="1"/>
  </sheetData>
  <mergeCells count="5">
    <mergeCell ref="E55:H55"/>
    <mergeCell ref="C43:I43"/>
    <mergeCell ref="C44:I44"/>
    <mergeCell ref="E47:G47"/>
    <mergeCell ref="E50:I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workbookViewId="0" topLeftCell="A1">
      <selection activeCell="E11" sqref="E11"/>
    </sheetView>
  </sheetViews>
  <sheetFormatPr defaultColWidth="9.33203125" defaultRowHeight="18" customHeight="1"/>
  <cols>
    <col min="1" max="1" width="8" style="5" customWidth="1"/>
    <col min="2" max="2" width="26.5" style="5" customWidth="1"/>
    <col min="3" max="4" width="10.83203125" style="5" customWidth="1"/>
    <col min="5" max="5" width="10.33203125" style="29" customWidth="1"/>
    <col min="6" max="7" width="10.83203125" style="29" customWidth="1"/>
    <col min="8" max="10" width="10.33203125" style="29" customWidth="1"/>
    <col min="11" max="13" width="10.83203125" style="29" customWidth="1"/>
    <col min="14" max="14" width="10.33203125" style="29" customWidth="1"/>
    <col min="15" max="15" width="10.83203125" style="29" customWidth="1"/>
    <col min="16" max="19" width="10.83203125" style="5" customWidth="1"/>
    <col min="20" max="20" width="10.33203125" style="5" customWidth="1"/>
    <col min="21" max="16384" width="9.33203125" style="5" customWidth="1"/>
  </cols>
  <sheetData>
    <row r="1" spans="2:16" ht="18" customHeight="1">
      <c r="B1" s="86"/>
      <c r="C1" s="86"/>
      <c r="D1" s="86"/>
      <c r="E1" s="84"/>
      <c r="F1" s="84"/>
      <c r="G1" s="84"/>
      <c r="I1" s="84" t="s">
        <v>471</v>
      </c>
      <c r="J1" s="85" t="s">
        <v>470</v>
      </c>
      <c r="K1" s="84"/>
      <c r="L1" s="5"/>
      <c r="M1" s="85"/>
      <c r="N1" s="85"/>
      <c r="O1" s="85"/>
      <c r="P1" s="85"/>
    </row>
    <row r="2" spans="19:21" ht="9.75" customHeight="1">
      <c r="S2" s="318"/>
      <c r="T2" s="318"/>
      <c r="U2" s="14"/>
    </row>
    <row r="3" spans="1:21" ht="18" customHeight="1">
      <c r="A3" s="329" t="s">
        <v>674</v>
      </c>
      <c r="B3" s="330"/>
      <c r="C3" s="319" t="s">
        <v>465</v>
      </c>
      <c r="D3" s="320"/>
      <c r="E3" s="320"/>
      <c r="F3" s="320"/>
      <c r="G3" s="320"/>
      <c r="H3" s="320"/>
      <c r="I3" s="320"/>
      <c r="J3" s="321"/>
      <c r="K3" s="319" t="s">
        <v>467</v>
      </c>
      <c r="L3" s="320"/>
      <c r="M3" s="320"/>
      <c r="N3" s="320"/>
      <c r="O3" s="320"/>
      <c r="P3" s="320"/>
      <c r="Q3" s="320"/>
      <c r="R3" s="320"/>
      <c r="S3" s="320"/>
      <c r="T3" s="320"/>
      <c r="U3" s="14"/>
    </row>
    <row r="4" spans="1:21" ht="18" customHeight="1">
      <c r="A4" s="327"/>
      <c r="B4" s="328"/>
      <c r="C4" s="319" t="s">
        <v>1469</v>
      </c>
      <c r="D4" s="320"/>
      <c r="E4" s="321"/>
      <c r="F4" s="319" t="s">
        <v>1470</v>
      </c>
      <c r="G4" s="320"/>
      <c r="H4" s="320"/>
      <c r="I4" s="320"/>
      <c r="J4" s="321"/>
      <c r="K4" s="319" t="s">
        <v>1469</v>
      </c>
      <c r="L4" s="320"/>
      <c r="M4" s="320"/>
      <c r="N4" s="321"/>
      <c r="O4" s="319" t="s">
        <v>1470</v>
      </c>
      <c r="P4" s="320"/>
      <c r="Q4" s="320"/>
      <c r="R4" s="320"/>
      <c r="S4" s="320"/>
      <c r="T4" s="320"/>
      <c r="U4" s="14"/>
    </row>
    <row r="5" spans="1:21" ht="4.5" customHeight="1">
      <c r="A5" s="327"/>
      <c r="B5" s="328"/>
      <c r="C5" s="323" t="s">
        <v>468</v>
      </c>
      <c r="D5" s="323" t="s">
        <v>469</v>
      </c>
      <c r="E5" s="323" t="s">
        <v>463</v>
      </c>
      <c r="F5" s="332" t="s">
        <v>468</v>
      </c>
      <c r="G5" s="333" t="s">
        <v>469</v>
      </c>
      <c r="H5" s="97"/>
      <c r="I5" s="109"/>
      <c r="J5" s="325" t="s">
        <v>463</v>
      </c>
      <c r="K5" s="323" t="s">
        <v>468</v>
      </c>
      <c r="L5" s="323" t="s">
        <v>473</v>
      </c>
      <c r="M5" s="323" t="s">
        <v>469</v>
      </c>
      <c r="N5" s="323" t="s">
        <v>464</v>
      </c>
      <c r="O5" s="332" t="s">
        <v>468</v>
      </c>
      <c r="P5" s="332" t="s">
        <v>473</v>
      </c>
      <c r="Q5" s="333" t="s">
        <v>469</v>
      </c>
      <c r="R5" s="97"/>
      <c r="S5" s="97"/>
      <c r="T5" s="333" t="s">
        <v>464</v>
      </c>
      <c r="U5" s="14"/>
    </row>
    <row r="6" spans="1:21" ht="30" customHeight="1">
      <c r="A6" s="331"/>
      <c r="B6" s="326"/>
      <c r="C6" s="324"/>
      <c r="D6" s="324"/>
      <c r="E6" s="324"/>
      <c r="F6" s="324"/>
      <c r="G6" s="324"/>
      <c r="H6" s="15" t="s">
        <v>684</v>
      </c>
      <c r="I6" s="15" t="s">
        <v>685</v>
      </c>
      <c r="J6" s="326"/>
      <c r="K6" s="324"/>
      <c r="L6" s="324"/>
      <c r="M6" s="324"/>
      <c r="N6" s="324"/>
      <c r="O6" s="324"/>
      <c r="P6" s="324"/>
      <c r="Q6" s="324"/>
      <c r="R6" s="15" t="s">
        <v>684</v>
      </c>
      <c r="S6" s="15" t="s">
        <v>685</v>
      </c>
      <c r="T6" s="334"/>
      <c r="U6" s="14"/>
    </row>
    <row r="7" spans="1:21" ht="9.75" customHeight="1">
      <c r="A7" s="14"/>
      <c r="B7" s="87"/>
      <c r="C7" s="88"/>
      <c r="D7" s="89"/>
      <c r="E7" s="89"/>
      <c r="G7" s="89"/>
      <c r="H7" s="89"/>
      <c r="I7" s="89"/>
      <c r="J7" s="89"/>
      <c r="K7" s="89"/>
      <c r="L7" s="89"/>
      <c r="M7" s="89"/>
      <c r="N7" s="89"/>
      <c r="O7" s="89"/>
      <c r="Q7" s="89"/>
      <c r="R7" s="89"/>
      <c r="S7" s="89"/>
      <c r="T7" s="89"/>
      <c r="U7" s="14"/>
    </row>
    <row r="8" spans="1:21" ht="18" customHeight="1">
      <c r="A8" s="327" t="s">
        <v>669</v>
      </c>
      <c r="B8" s="328"/>
      <c r="C8" s="35">
        <v>21537</v>
      </c>
      <c r="D8" s="35">
        <v>18957</v>
      </c>
      <c r="E8" s="121">
        <v>-12</v>
      </c>
      <c r="F8" s="35">
        <v>203998</v>
      </c>
      <c r="G8" s="35">
        <v>194906</v>
      </c>
      <c r="H8" s="35">
        <v>117890</v>
      </c>
      <c r="I8" s="35">
        <v>77016</v>
      </c>
      <c r="J8" s="121">
        <v>-4.5</v>
      </c>
      <c r="K8" s="35">
        <v>21034</v>
      </c>
      <c r="L8" s="128" t="s">
        <v>1621</v>
      </c>
      <c r="M8" s="35">
        <v>18528</v>
      </c>
      <c r="N8" s="121">
        <v>-8.1</v>
      </c>
      <c r="O8" s="35">
        <v>188808</v>
      </c>
      <c r="P8" s="35">
        <v>169134</v>
      </c>
      <c r="Q8" s="35">
        <v>182949</v>
      </c>
      <c r="R8" s="35">
        <v>111419</v>
      </c>
      <c r="S8" s="35">
        <v>71530</v>
      </c>
      <c r="T8" s="121">
        <v>8.2</v>
      </c>
      <c r="U8" s="14"/>
    </row>
    <row r="9" spans="1:21" ht="9.75" customHeight="1">
      <c r="A9" s="14"/>
      <c r="B9" s="87"/>
      <c r="C9" s="35"/>
      <c r="D9" s="95"/>
      <c r="E9" s="89"/>
      <c r="F9" s="95"/>
      <c r="G9" s="95"/>
      <c r="H9" s="89"/>
      <c r="I9" s="89"/>
      <c r="J9" s="89"/>
      <c r="K9" s="95"/>
      <c r="L9" s="95"/>
      <c r="M9" s="95"/>
      <c r="N9" s="89"/>
      <c r="O9" s="95"/>
      <c r="P9" s="95"/>
      <c r="Q9" s="95"/>
      <c r="R9" s="95"/>
      <c r="S9" s="95"/>
      <c r="T9" s="89"/>
      <c r="U9" s="14"/>
    </row>
    <row r="10" spans="1:21" ht="15" customHeight="1">
      <c r="A10" s="6" t="s">
        <v>650</v>
      </c>
      <c r="B10" s="87" t="s">
        <v>661</v>
      </c>
      <c r="C10" s="35">
        <v>8</v>
      </c>
      <c r="D10" s="96">
        <v>9</v>
      </c>
      <c r="E10" s="121">
        <v>12.5</v>
      </c>
      <c r="F10" s="96">
        <v>84</v>
      </c>
      <c r="G10" s="96">
        <v>331</v>
      </c>
      <c r="H10" s="89">
        <v>281</v>
      </c>
      <c r="I10" s="89">
        <v>50</v>
      </c>
      <c r="J10" s="121">
        <v>294</v>
      </c>
      <c r="K10" s="96">
        <v>8</v>
      </c>
      <c r="L10" s="96">
        <v>8</v>
      </c>
      <c r="M10" s="96">
        <v>9</v>
      </c>
      <c r="N10" s="121">
        <v>12.5</v>
      </c>
      <c r="O10" s="96">
        <v>84</v>
      </c>
      <c r="P10" s="96">
        <v>195</v>
      </c>
      <c r="Q10" s="96">
        <v>331</v>
      </c>
      <c r="R10" s="96">
        <v>281</v>
      </c>
      <c r="S10" s="96">
        <v>50</v>
      </c>
      <c r="T10" s="121">
        <v>69.7</v>
      </c>
      <c r="U10" s="14"/>
    </row>
    <row r="11" spans="1:21" ht="15" customHeight="1">
      <c r="A11" s="6" t="s">
        <v>651</v>
      </c>
      <c r="B11" s="87" t="s">
        <v>662</v>
      </c>
      <c r="C11" s="35">
        <v>0</v>
      </c>
      <c r="D11" s="95">
        <v>1</v>
      </c>
      <c r="E11" s="122" t="s">
        <v>792</v>
      </c>
      <c r="F11" s="95">
        <v>0</v>
      </c>
      <c r="G11" s="96">
        <v>50</v>
      </c>
      <c r="H11" s="89">
        <v>37</v>
      </c>
      <c r="I11" s="89">
        <v>13</v>
      </c>
      <c r="J11" s="122" t="s">
        <v>792</v>
      </c>
      <c r="K11" s="95">
        <v>0</v>
      </c>
      <c r="L11" s="95">
        <v>1</v>
      </c>
      <c r="M11" s="95">
        <v>1</v>
      </c>
      <c r="N11" s="122">
        <v>0</v>
      </c>
      <c r="O11" s="95">
        <v>0</v>
      </c>
      <c r="P11" s="95">
        <v>26</v>
      </c>
      <c r="Q11" s="95">
        <v>50</v>
      </c>
      <c r="R11" s="95">
        <v>37</v>
      </c>
      <c r="S11" s="96">
        <v>13</v>
      </c>
      <c r="T11" s="121">
        <v>92.3</v>
      </c>
      <c r="U11" s="14"/>
    </row>
    <row r="12" spans="1:20" ht="15" customHeight="1">
      <c r="A12" s="6" t="s">
        <v>652</v>
      </c>
      <c r="B12" s="87" t="s">
        <v>667</v>
      </c>
      <c r="C12" s="35">
        <v>1599</v>
      </c>
      <c r="D12" s="95">
        <v>1337</v>
      </c>
      <c r="E12" s="121">
        <v>-16.4</v>
      </c>
      <c r="F12" s="95">
        <v>16301</v>
      </c>
      <c r="G12" s="96">
        <v>11964</v>
      </c>
      <c r="H12" s="89">
        <v>9974</v>
      </c>
      <c r="I12" s="89">
        <v>1990</v>
      </c>
      <c r="J12" s="121">
        <v>-26.6</v>
      </c>
      <c r="K12" s="95">
        <v>1599</v>
      </c>
      <c r="L12" s="95">
        <v>1394</v>
      </c>
      <c r="M12" s="95">
        <v>1337</v>
      </c>
      <c r="N12" s="121">
        <v>-4.1</v>
      </c>
      <c r="O12" s="95">
        <v>16301</v>
      </c>
      <c r="P12" s="95">
        <v>12959</v>
      </c>
      <c r="Q12" s="95">
        <v>11964</v>
      </c>
      <c r="R12" s="95">
        <v>9974</v>
      </c>
      <c r="S12" s="96">
        <v>1990</v>
      </c>
      <c r="T12" s="121">
        <v>-7.7</v>
      </c>
    </row>
    <row r="13" spans="1:20" ht="15" customHeight="1">
      <c r="A13" s="6" t="s">
        <v>653</v>
      </c>
      <c r="B13" s="87" t="s">
        <v>663</v>
      </c>
      <c r="C13" s="35">
        <v>2305</v>
      </c>
      <c r="D13" s="95">
        <v>1968</v>
      </c>
      <c r="E13" s="121">
        <v>-14.6</v>
      </c>
      <c r="F13" s="95">
        <v>48720</v>
      </c>
      <c r="G13" s="96">
        <v>46016</v>
      </c>
      <c r="H13" s="89">
        <v>36507</v>
      </c>
      <c r="I13" s="89">
        <v>9509</v>
      </c>
      <c r="J13" s="121">
        <v>-5.6</v>
      </c>
      <c r="K13" s="95">
        <v>2305</v>
      </c>
      <c r="L13" s="95">
        <v>2048</v>
      </c>
      <c r="M13" s="95">
        <v>1968</v>
      </c>
      <c r="N13" s="121">
        <v>-3.9</v>
      </c>
      <c r="O13" s="95">
        <v>48720</v>
      </c>
      <c r="P13" s="95">
        <v>40846</v>
      </c>
      <c r="Q13" s="95">
        <v>46016</v>
      </c>
      <c r="R13" s="95">
        <v>36507</v>
      </c>
      <c r="S13" s="96">
        <v>9509</v>
      </c>
      <c r="T13" s="121">
        <v>12.7</v>
      </c>
    </row>
    <row r="14" spans="1:20" ht="15" customHeight="1">
      <c r="A14" s="6" t="s">
        <v>654</v>
      </c>
      <c r="B14" s="91" t="s">
        <v>664</v>
      </c>
      <c r="C14" s="35">
        <v>28</v>
      </c>
      <c r="D14" s="95">
        <v>25</v>
      </c>
      <c r="E14" s="121">
        <v>-10.7</v>
      </c>
      <c r="F14" s="95">
        <v>1434</v>
      </c>
      <c r="G14" s="96">
        <v>1031</v>
      </c>
      <c r="H14" s="89">
        <v>878</v>
      </c>
      <c r="I14" s="89">
        <v>153</v>
      </c>
      <c r="J14" s="121">
        <v>-28.1</v>
      </c>
      <c r="K14" s="95">
        <v>10</v>
      </c>
      <c r="L14" s="95">
        <v>7</v>
      </c>
      <c r="M14" s="95">
        <v>7</v>
      </c>
      <c r="N14" s="121">
        <v>0</v>
      </c>
      <c r="O14" s="95">
        <v>904</v>
      </c>
      <c r="P14" s="95">
        <v>490</v>
      </c>
      <c r="Q14" s="95">
        <v>648</v>
      </c>
      <c r="R14" s="95">
        <v>523</v>
      </c>
      <c r="S14" s="96">
        <v>125</v>
      </c>
      <c r="T14" s="121">
        <v>32.2</v>
      </c>
    </row>
    <row r="15" spans="1:20" ht="15" customHeight="1">
      <c r="A15" s="6" t="s">
        <v>655</v>
      </c>
      <c r="B15" s="87" t="s">
        <v>1456</v>
      </c>
      <c r="C15" s="35">
        <v>146</v>
      </c>
      <c r="D15" s="95">
        <v>100</v>
      </c>
      <c r="E15" s="121">
        <v>-31.5</v>
      </c>
      <c r="F15" s="95">
        <v>3094</v>
      </c>
      <c r="G15" s="96">
        <v>2659</v>
      </c>
      <c r="H15" s="89">
        <v>2167</v>
      </c>
      <c r="I15" s="89">
        <v>492</v>
      </c>
      <c r="J15" s="121">
        <v>-14.1</v>
      </c>
      <c r="K15" s="95">
        <v>145</v>
      </c>
      <c r="L15" s="95">
        <v>101</v>
      </c>
      <c r="M15" s="95">
        <v>100</v>
      </c>
      <c r="N15" s="121">
        <v>-1</v>
      </c>
      <c r="O15" s="95">
        <v>2546</v>
      </c>
      <c r="P15" s="95">
        <v>2453</v>
      </c>
      <c r="Q15" s="95">
        <v>2659</v>
      </c>
      <c r="R15" s="95">
        <v>2167</v>
      </c>
      <c r="S15" s="96">
        <v>492</v>
      </c>
      <c r="T15" s="121">
        <v>8.4</v>
      </c>
    </row>
    <row r="16" spans="1:20" ht="15" customHeight="1">
      <c r="A16" s="6" t="s">
        <v>656</v>
      </c>
      <c r="B16" s="91" t="s">
        <v>1457</v>
      </c>
      <c r="C16" s="35">
        <v>365</v>
      </c>
      <c r="D16" s="95">
        <v>321</v>
      </c>
      <c r="E16" s="121">
        <v>-12.1</v>
      </c>
      <c r="F16" s="95">
        <v>11053</v>
      </c>
      <c r="G16" s="96">
        <v>10209</v>
      </c>
      <c r="H16" s="89">
        <v>8886</v>
      </c>
      <c r="I16" s="89">
        <v>1323</v>
      </c>
      <c r="J16" s="121">
        <v>-7.6</v>
      </c>
      <c r="K16" s="95">
        <v>362</v>
      </c>
      <c r="L16" s="95">
        <v>327</v>
      </c>
      <c r="M16" s="95">
        <v>318</v>
      </c>
      <c r="N16" s="121">
        <v>-2.8</v>
      </c>
      <c r="O16" s="95">
        <v>10676</v>
      </c>
      <c r="P16" s="95">
        <v>9507</v>
      </c>
      <c r="Q16" s="95">
        <v>9907</v>
      </c>
      <c r="R16" s="95">
        <v>8600</v>
      </c>
      <c r="S16" s="96">
        <v>1307</v>
      </c>
      <c r="T16" s="121">
        <v>4.2</v>
      </c>
    </row>
    <row r="17" spans="1:20" ht="15" customHeight="1">
      <c r="A17" s="6" t="s">
        <v>657</v>
      </c>
      <c r="B17" s="87" t="s">
        <v>1458</v>
      </c>
      <c r="C17" s="35">
        <v>6135</v>
      </c>
      <c r="D17" s="95">
        <v>5132</v>
      </c>
      <c r="E17" s="121">
        <v>-16.3</v>
      </c>
      <c r="F17" s="95">
        <v>39390</v>
      </c>
      <c r="G17" s="96">
        <v>36686</v>
      </c>
      <c r="H17" s="89">
        <v>18195</v>
      </c>
      <c r="I17" s="89">
        <v>18491</v>
      </c>
      <c r="J17" s="121">
        <v>-6.9</v>
      </c>
      <c r="K17" s="95">
        <v>6135</v>
      </c>
      <c r="L17" s="95">
        <v>5414</v>
      </c>
      <c r="M17" s="95">
        <v>5132</v>
      </c>
      <c r="N17" s="121">
        <v>-5.2</v>
      </c>
      <c r="O17" s="95">
        <v>39390</v>
      </c>
      <c r="P17" s="95">
        <v>36063</v>
      </c>
      <c r="Q17" s="95">
        <v>36686</v>
      </c>
      <c r="R17" s="95">
        <v>18195</v>
      </c>
      <c r="S17" s="96">
        <v>18491</v>
      </c>
      <c r="T17" s="121">
        <v>1.7</v>
      </c>
    </row>
    <row r="18" spans="1:20" ht="15" customHeight="1">
      <c r="A18" s="6" t="s">
        <v>658</v>
      </c>
      <c r="B18" s="91" t="s">
        <v>665</v>
      </c>
      <c r="C18" s="35">
        <v>306</v>
      </c>
      <c r="D18" s="95">
        <v>245</v>
      </c>
      <c r="E18" s="121">
        <v>-19.9</v>
      </c>
      <c r="F18" s="95">
        <v>4365</v>
      </c>
      <c r="G18" s="96">
        <v>3299</v>
      </c>
      <c r="H18" s="89">
        <v>1620</v>
      </c>
      <c r="I18" s="89">
        <v>1679</v>
      </c>
      <c r="J18" s="121">
        <v>-24.4</v>
      </c>
      <c r="K18" s="95">
        <v>306</v>
      </c>
      <c r="L18" s="95">
        <v>248</v>
      </c>
      <c r="M18" s="95">
        <v>245</v>
      </c>
      <c r="N18" s="121">
        <v>-1.2</v>
      </c>
      <c r="O18" s="95">
        <v>4365</v>
      </c>
      <c r="P18" s="95">
        <v>3619</v>
      </c>
      <c r="Q18" s="95">
        <v>3299</v>
      </c>
      <c r="R18" s="95">
        <v>1620</v>
      </c>
      <c r="S18" s="96">
        <v>1679</v>
      </c>
      <c r="T18" s="121">
        <v>-8.8</v>
      </c>
    </row>
    <row r="19" spans="1:20" ht="15" customHeight="1">
      <c r="A19" s="6" t="s">
        <v>659</v>
      </c>
      <c r="B19" s="87" t="s">
        <v>198</v>
      </c>
      <c r="C19" s="35">
        <v>1144</v>
      </c>
      <c r="D19" s="95">
        <v>1001</v>
      </c>
      <c r="E19" s="121">
        <v>-12.5</v>
      </c>
      <c r="F19" s="95">
        <v>3978</v>
      </c>
      <c r="G19" s="96">
        <v>4463</v>
      </c>
      <c r="H19" s="89">
        <v>2456</v>
      </c>
      <c r="I19" s="89">
        <v>2007</v>
      </c>
      <c r="J19" s="121">
        <v>12.2</v>
      </c>
      <c r="K19" s="95">
        <v>1140</v>
      </c>
      <c r="L19" s="95">
        <v>1004</v>
      </c>
      <c r="M19" s="95">
        <v>1000</v>
      </c>
      <c r="N19" s="121">
        <v>-0.4</v>
      </c>
      <c r="O19" s="95">
        <v>3921</v>
      </c>
      <c r="P19" s="95">
        <v>3204</v>
      </c>
      <c r="Q19" s="95">
        <v>4463</v>
      </c>
      <c r="R19" s="95">
        <v>2456</v>
      </c>
      <c r="S19" s="96">
        <v>2007</v>
      </c>
      <c r="T19" s="121">
        <v>39.3</v>
      </c>
    </row>
    <row r="20" spans="1:20" ht="15" customHeight="1">
      <c r="A20" s="6" t="s">
        <v>660</v>
      </c>
      <c r="B20" s="87" t="s">
        <v>1459</v>
      </c>
      <c r="C20" s="35">
        <v>3922</v>
      </c>
      <c r="D20" s="95">
        <v>3294</v>
      </c>
      <c r="E20" s="121">
        <v>-16</v>
      </c>
      <c r="F20" s="95">
        <v>17335</v>
      </c>
      <c r="G20" s="96">
        <v>16278</v>
      </c>
      <c r="H20" s="89">
        <v>6382</v>
      </c>
      <c r="I20" s="89">
        <v>9896</v>
      </c>
      <c r="J20" s="121">
        <v>-6.1</v>
      </c>
      <c r="K20" s="95">
        <v>3919</v>
      </c>
      <c r="L20" s="95">
        <v>3406</v>
      </c>
      <c r="M20" s="95">
        <v>3294</v>
      </c>
      <c r="N20" s="121">
        <v>-3.3</v>
      </c>
      <c r="O20" s="95">
        <v>17325</v>
      </c>
      <c r="P20" s="95">
        <v>15181</v>
      </c>
      <c r="Q20" s="95">
        <v>16278</v>
      </c>
      <c r="R20" s="95">
        <v>6382</v>
      </c>
      <c r="S20" s="96">
        <v>9896</v>
      </c>
      <c r="T20" s="121">
        <v>7.2</v>
      </c>
    </row>
    <row r="21" spans="1:20" ht="15" customHeight="1">
      <c r="A21" s="6" t="s">
        <v>1460</v>
      </c>
      <c r="B21" s="87" t="s">
        <v>1461</v>
      </c>
      <c r="C21" s="35">
        <v>1231</v>
      </c>
      <c r="D21" s="95">
        <v>1422</v>
      </c>
      <c r="E21" s="121">
        <v>15.5</v>
      </c>
      <c r="F21" s="95">
        <v>16683</v>
      </c>
      <c r="G21" s="96">
        <v>20514</v>
      </c>
      <c r="H21" s="89">
        <v>5530</v>
      </c>
      <c r="I21" s="89">
        <v>14984</v>
      </c>
      <c r="J21" s="121">
        <v>23</v>
      </c>
      <c r="K21" s="95">
        <v>1087</v>
      </c>
      <c r="L21" s="95">
        <v>1090</v>
      </c>
      <c r="M21" s="95">
        <v>1261</v>
      </c>
      <c r="N21" s="121">
        <v>15.7</v>
      </c>
      <c r="O21" s="95">
        <v>14021</v>
      </c>
      <c r="P21" s="95">
        <v>15472</v>
      </c>
      <c r="Q21" s="95">
        <v>17933</v>
      </c>
      <c r="R21" s="95">
        <v>4933</v>
      </c>
      <c r="S21" s="96">
        <v>13000</v>
      </c>
      <c r="T21" s="121">
        <v>15.9</v>
      </c>
    </row>
    <row r="22" spans="1:20" ht="15" customHeight="1">
      <c r="A22" s="6" t="s">
        <v>1462</v>
      </c>
      <c r="B22" s="87" t="s">
        <v>1466</v>
      </c>
      <c r="C22" s="35">
        <v>689</v>
      </c>
      <c r="D22" s="95">
        <v>639</v>
      </c>
      <c r="E22" s="121">
        <v>-7.3</v>
      </c>
      <c r="F22" s="95">
        <v>7713</v>
      </c>
      <c r="G22" s="96">
        <v>8009</v>
      </c>
      <c r="H22" s="89">
        <v>3713</v>
      </c>
      <c r="I22" s="89">
        <v>4296</v>
      </c>
      <c r="J22" s="121">
        <v>3.8</v>
      </c>
      <c r="K22" s="95">
        <v>546</v>
      </c>
      <c r="L22" s="95">
        <v>494</v>
      </c>
      <c r="M22" s="95">
        <v>515</v>
      </c>
      <c r="N22" s="121">
        <v>4.3</v>
      </c>
      <c r="O22" s="95">
        <v>4075</v>
      </c>
      <c r="P22" s="95">
        <v>4457</v>
      </c>
      <c r="Q22" s="95">
        <v>4508</v>
      </c>
      <c r="R22" s="95">
        <v>2085</v>
      </c>
      <c r="S22" s="96">
        <v>2423</v>
      </c>
      <c r="T22" s="121">
        <v>1.1</v>
      </c>
    </row>
    <row r="23" spans="1:20" ht="15" customHeight="1">
      <c r="A23" s="6" t="s">
        <v>1463</v>
      </c>
      <c r="B23" s="87" t="s">
        <v>1467</v>
      </c>
      <c r="C23" s="35">
        <v>112</v>
      </c>
      <c r="D23" s="95">
        <v>100</v>
      </c>
      <c r="E23" s="121">
        <v>-10.7</v>
      </c>
      <c r="F23" s="95">
        <v>1169</v>
      </c>
      <c r="G23" s="96">
        <v>1117</v>
      </c>
      <c r="H23" s="89">
        <v>682</v>
      </c>
      <c r="I23" s="89">
        <v>435</v>
      </c>
      <c r="J23" s="121">
        <v>-4.4</v>
      </c>
      <c r="K23" s="95">
        <v>56</v>
      </c>
      <c r="L23" s="95">
        <v>50</v>
      </c>
      <c r="M23" s="95">
        <v>100</v>
      </c>
      <c r="N23" s="121">
        <v>100</v>
      </c>
      <c r="O23" s="95">
        <v>326</v>
      </c>
      <c r="P23" s="95">
        <v>386</v>
      </c>
      <c r="Q23" s="95">
        <v>1117</v>
      </c>
      <c r="R23" s="95">
        <v>682</v>
      </c>
      <c r="S23" s="96">
        <v>435</v>
      </c>
      <c r="T23" s="121">
        <v>189.4</v>
      </c>
    </row>
    <row r="24" spans="1:20" ht="15" customHeight="1">
      <c r="A24" s="6" t="s">
        <v>1464</v>
      </c>
      <c r="B24" s="87" t="s">
        <v>666</v>
      </c>
      <c r="C24" s="35">
        <v>3481</v>
      </c>
      <c r="D24" s="95">
        <v>3302</v>
      </c>
      <c r="E24" s="121">
        <v>-5.1</v>
      </c>
      <c r="F24" s="95">
        <v>28826</v>
      </c>
      <c r="G24" s="96">
        <v>28386</v>
      </c>
      <c r="H24" s="89">
        <v>17538</v>
      </c>
      <c r="I24" s="89">
        <v>10848</v>
      </c>
      <c r="J24" s="121">
        <v>-1.5</v>
      </c>
      <c r="K24" s="95">
        <v>3416</v>
      </c>
      <c r="L24" s="95">
        <v>3187</v>
      </c>
      <c r="M24" s="95">
        <v>3241</v>
      </c>
      <c r="N24" s="121">
        <v>1.7</v>
      </c>
      <c r="O24" s="95">
        <v>26154</v>
      </c>
      <c r="P24" s="95">
        <v>24276</v>
      </c>
      <c r="Q24" s="95">
        <v>27090</v>
      </c>
      <c r="R24" s="95">
        <v>16977</v>
      </c>
      <c r="S24" s="96">
        <v>10113</v>
      </c>
      <c r="T24" s="121">
        <v>11.6</v>
      </c>
    </row>
    <row r="25" spans="1:20" ht="15" customHeight="1">
      <c r="A25" s="6" t="s">
        <v>1465</v>
      </c>
      <c r="B25" s="87" t="s">
        <v>1468</v>
      </c>
      <c r="C25" s="35">
        <v>66</v>
      </c>
      <c r="D25" s="95">
        <v>61</v>
      </c>
      <c r="E25" s="121">
        <v>-7.6</v>
      </c>
      <c r="F25" s="95">
        <v>3853</v>
      </c>
      <c r="G25" s="96">
        <v>3894</v>
      </c>
      <c r="H25" s="89">
        <v>3044</v>
      </c>
      <c r="I25" s="89">
        <v>850</v>
      </c>
      <c r="J25" s="121">
        <v>1.1</v>
      </c>
      <c r="K25" s="96" t="s">
        <v>584</v>
      </c>
      <c r="L25" s="96" t="s">
        <v>584</v>
      </c>
      <c r="M25" s="96" t="s">
        <v>584</v>
      </c>
      <c r="N25" s="122" t="s">
        <v>793</v>
      </c>
      <c r="O25" s="96" t="s">
        <v>584</v>
      </c>
      <c r="P25" s="96" t="s">
        <v>584</v>
      </c>
      <c r="Q25" s="96" t="s">
        <v>584</v>
      </c>
      <c r="R25" s="96" t="s">
        <v>584</v>
      </c>
      <c r="S25" s="96" t="s">
        <v>584</v>
      </c>
      <c r="T25" s="90" t="s">
        <v>794</v>
      </c>
    </row>
    <row r="26" spans="1:20" ht="9.75" customHeight="1">
      <c r="A26" s="92"/>
      <c r="B26" s="21"/>
      <c r="C26" s="93"/>
      <c r="D26" s="93"/>
      <c r="E26" s="93"/>
      <c r="F26" s="7"/>
      <c r="G26" s="93"/>
      <c r="H26" s="93"/>
      <c r="I26" s="93"/>
      <c r="J26" s="93"/>
      <c r="K26" s="93"/>
      <c r="L26" s="93"/>
      <c r="M26" s="93"/>
      <c r="N26" s="93"/>
      <c r="O26" s="93"/>
      <c r="P26" s="92"/>
      <c r="Q26" s="93"/>
      <c r="R26" s="93"/>
      <c r="S26" s="93"/>
      <c r="T26" s="93"/>
    </row>
    <row r="27" ht="18" customHeight="1">
      <c r="A27" s="5" t="s">
        <v>84</v>
      </c>
    </row>
    <row r="29" spans="5:21" ht="18" customHeight="1">
      <c r="E29" s="84"/>
      <c r="F29" s="84"/>
      <c r="G29" s="84"/>
      <c r="I29" s="84" t="s">
        <v>683</v>
      </c>
      <c r="J29" s="85" t="s">
        <v>466</v>
      </c>
      <c r="K29" s="84"/>
      <c r="L29" s="84"/>
      <c r="M29" s="5"/>
      <c r="N29" s="85"/>
      <c r="O29" s="85"/>
      <c r="P29" s="85"/>
      <c r="Q29" s="85"/>
      <c r="R29" s="85"/>
      <c r="S29" s="85"/>
      <c r="U29" s="14"/>
    </row>
    <row r="30" spans="19:21" ht="15" customHeight="1">
      <c r="S30" s="318" t="s">
        <v>474</v>
      </c>
      <c r="T30" s="318"/>
      <c r="U30" s="14"/>
    </row>
    <row r="31" spans="1:21" ht="18" customHeight="1">
      <c r="A31" s="329" t="s">
        <v>674</v>
      </c>
      <c r="B31" s="330"/>
      <c r="C31" s="319" t="s">
        <v>627</v>
      </c>
      <c r="D31" s="320"/>
      <c r="E31" s="320"/>
      <c r="F31" s="320"/>
      <c r="G31" s="320"/>
      <c r="H31" s="321"/>
      <c r="I31" s="322" t="s">
        <v>628</v>
      </c>
      <c r="J31" s="322"/>
      <c r="K31" s="322"/>
      <c r="L31" s="322"/>
      <c r="M31" s="322"/>
      <c r="N31" s="322"/>
      <c r="O31" s="320" t="s">
        <v>472</v>
      </c>
      <c r="P31" s="320"/>
      <c r="Q31" s="320"/>
      <c r="R31" s="320"/>
      <c r="S31" s="320"/>
      <c r="T31" s="320"/>
      <c r="U31" s="14"/>
    </row>
    <row r="32" spans="1:21" ht="18" customHeight="1">
      <c r="A32" s="331"/>
      <c r="B32" s="326"/>
      <c r="C32" s="15" t="s">
        <v>677</v>
      </c>
      <c r="D32" s="4" t="s">
        <v>678</v>
      </c>
      <c r="E32" s="15" t="s">
        <v>679</v>
      </c>
      <c r="F32" s="15" t="s">
        <v>680</v>
      </c>
      <c r="G32" s="15" t="s">
        <v>681</v>
      </c>
      <c r="H32" s="15" t="s">
        <v>682</v>
      </c>
      <c r="I32" s="15" t="s">
        <v>670</v>
      </c>
      <c r="J32" s="4" t="s">
        <v>671</v>
      </c>
      <c r="K32" s="15" t="s">
        <v>672</v>
      </c>
      <c r="L32" s="15" t="s">
        <v>673</v>
      </c>
      <c r="M32" s="15" t="s">
        <v>675</v>
      </c>
      <c r="N32" s="15" t="s">
        <v>676</v>
      </c>
      <c r="O32" s="15" t="s">
        <v>670</v>
      </c>
      <c r="P32" s="4" t="s">
        <v>671</v>
      </c>
      <c r="Q32" s="15" t="s">
        <v>672</v>
      </c>
      <c r="R32" s="15" t="s">
        <v>673</v>
      </c>
      <c r="S32" s="3" t="s">
        <v>675</v>
      </c>
      <c r="T32" s="3" t="s">
        <v>676</v>
      </c>
      <c r="U32" s="6"/>
    </row>
    <row r="33" spans="1:21" ht="9.75" customHeight="1">
      <c r="A33" s="14"/>
      <c r="B33" s="87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14"/>
    </row>
    <row r="34" spans="1:21" ht="18" customHeight="1">
      <c r="A34" s="327" t="s">
        <v>669</v>
      </c>
      <c r="B34" s="328"/>
      <c r="C34" s="35">
        <v>3783</v>
      </c>
      <c r="D34" s="35">
        <v>3896</v>
      </c>
      <c r="E34" s="35">
        <v>2171</v>
      </c>
      <c r="F34" s="35">
        <v>4125</v>
      </c>
      <c r="G34" s="35">
        <v>2062</v>
      </c>
      <c r="H34" s="35">
        <v>2920</v>
      </c>
      <c r="I34" s="35">
        <v>39513</v>
      </c>
      <c r="J34" s="35">
        <v>46536</v>
      </c>
      <c r="K34" s="35">
        <v>23002</v>
      </c>
      <c r="L34" s="35">
        <v>36761</v>
      </c>
      <c r="M34" s="35">
        <v>15240</v>
      </c>
      <c r="N34" s="35">
        <v>33854</v>
      </c>
      <c r="O34" s="158">
        <v>10.4</v>
      </c>
      <c r="P34" s="158">
        <v>11.9</v>
      </c>
      <c r="Q34" s="158">
        <v>10.6</v>
      </c>
      <c r="R34" s="158">
        <v>8.9</v>
      </c>
      <c r="S34" s="158">
        <v>7.4</v>
      </c>
      <c r="T34" s="158">
        <v>11.6</v>
      </c>
      <c r="U34" s="14"/>
    </row>
    <row r="35" spans="1:21" ht="9.75" customHeight="1">
      <c r="A35" s="14"/>
      <c r="B35" s="87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14"/>
    </row>
    <row r="36" spans="1:21" ht="15" customHeight="1">
      <c r="A36" s="6" t="s">
        <v>650</v>
      </c>
      <c r="B36" s="87" t="s">
        <v>661</v>
      </c>
      <c r="C36" s="35">
        <v>1</v>
      </c>
      <c r="D36" s="34">
        <v>0</v>
      </c>
      <c r="E36" s="34">
        <v>0</v>
      </c>
      <c r="F36" s="34">
        <v>1</v>
      </c>
      <c r="G36" s="34">
        <v>4</v>
      </c>
      <c r="H36" s="34">
        <v>2</v>
      </c>
      <c r="I36" s="34">
        <v>7</v>
      </c>
      <c r="J36" s="34">
        <v>0</v>
      </c>
      <c r="K36" s="43">
        <v>0</v>
      </c>
      <c r="L36" s="43">
        <v>22</v>
      </c>
      <c r="M36" s="34">
        <v>46</v>
      </c>
      <c r="N36" s="34">
        <v>255</v>
      </c>
      <c r="O36" s="158">
        <v>7</v>
      </c>
      <c r="P36" s="159" t="s">
        <v>1606</v>
      </c>
      <c r="Q36" s="159" t="s">
        <v>1606</v>
      </c>
      <c r="R36" s="158">
        <v>22</v>
      </c>
      <c r="S36" s="158">
        <v>11.5</v>
      </c>
      <c r="T36" s="158">
        <v>127.5</v>
      </c>
      <c r="U36" s="14"/>
    </row>
    <row r="37" spans="1:20" ht="15" customHeight="1">
      <c r="A37" s="6" t="s">
        <v>651</v>
      </c>
      <c r="B37" s="87" t="s">
        <v>662</v>
      </c>
      <c r="C37" s="35">
        <v>0</v>
      </c>
      <c r="D37" s="34">
        <v>1</v>
      </c>
      <c r="E37" s="34">
        <v>0</v>
      </c>
      <c r="F37" s="34">
        <v>1</v>
      </c>
      <c r="G37" s="34">
        <v>0</v>
      </c>
      <c r="H37" s="34">
        <v>0</v>
      </c>
      <c r="I37" s="34">
        <v>0</v>
      </c>
      <c r="J37" s="34">
        <v>50</v>
      </c>
      <c r="K37" s="34">
        <v>0</v>
      </c>
      <c r="L37" s="34">
        <v>1</v>
      </c>
      <c r="M37" s="34">
        <v>0</v>
      </c>
      <c r="N37" s="34">
        <v>0</v>
      </c>
      <c r="O37" s="159" t="s">
        <v>1607</v>
      </c>
      <c r="P37" s="158">
        <v>50</v>
      </c>
      <c r="Q37" s="159" t="s">
        <v>1606</v>
      </c>
      <c r="R37" s="158">
        <v>1</v>
      </c>
      <c r="S37" s="159" t="s">
        <v>1608</v>
      </c>
      <c r="T37" s="159" t="s">
        <v>1608</v>
      </c>
    </row>
    <row r="38" spans="1:20" ht="15" customHeight="1">
      <c r="A38" s="6" t="s">
        <v>652</v>
      </c>
      <c r="B38" s="87" t="s">
        <v>667</v>
      </c>
      <c r="C38" s="35">
        <v>235</v>
      </c>
      <c r="D38" s="34">
        <v>238</v>
      </c>
      <c r="E38" s="34">
        <v>211</v>
      </c>
      <c r="F38" s="34">
        <v>274</v>
      </c>
      <c r="G38" s="34">
        <v>168</v>
      </c>
      <c r="H38" s="34">
        <v>211</v>
      </c>
      <c r="I38" s="34">
        <v>2330</v>
      </c>
      <c r="J38" s="34">
        <v>2239</v>
      </c>
      <c r="K38" s="34">
        <v>2036</v>
      </c>
      <c r="L38" s="34">
        <v>2169</v>
      </c>
      <c r="M38" s="34">
        <v>1356</v>
      </c>
      <c r="N38" s="34">
        <v>1834</v>
      </c>
      <c r="O38" s="158">
        <v>9.9</v>
      </c>
      <c r="P38" s="158">
        <v>9.4</v>
      </c>
      <c r="Q38" s="158">
        <v>9.6</v>
      </c>
      <c r="R38" s="158">
        <v>7.9</v>
      </c>
      <c r="S38" s="158">
        <v>8.1</v>
      </c>
      <c r="T38" s="158">
        <v>8.7</v>
      </c>
    </row>
    <row r="39" spans="1:20" ht="15" customHeight="1">
      <c r="A39" s="6" t="s">
        <v>653</v>
      </c>
      <c r="B39" s="87" t="s">
        <v>663</v>
      </c>
      <c r="C39" s="35">
        <v>300</v>
      </c>
      <c r="D39" s="34">
        <v>805</v>
      </c>
      <c r="E39" s="34">
        <v>210</v>
      </c>
      <c r="F39" s="34">
        <v>217</v>
      </c>
      <c r="G39" s="34">
        <v>73</v>
      </c>
      <c r="H39" s="34">
        <v>363</v>
      </c>
      <c r="I39" s="34">
        <v>8212</v>
      </c>
      <c r="J39" s="34">
        <v>17450</v>
      </c>
      <c r="K39" s="34">
        <v>5367</v>
      </c>
      <c r="L39" s="34">
        <v>4361</v>
      </c>
      <c r="M39" s="34">
        <v>800</v>
      </c>
      <c r="N39" s="34">
        <v>9826</v>
      </c>
      <c r="O39" s="158">
        <v>27.4</v>
      </c>
      <c r="P39" s="158">
        <v>21.7</v>
      </c>
      <c r="Q39" s="158">
        <v>25.6</v>
      </c>
      <c r="R39" s="158">
        <v>20.1</v>
      </c>
      <c r="S39" s="158">
        <v>11</v>
      </c>
      <c r="T39" s="158">
        <v>27.1</v>
      </c>
    </row>
    <row r="40" spans="1:20" ht="15" customHeight="1">
      <c r="A40" s="6" t="s">
        <v>654</v>
      </c>
      <c r="B40" s="91" t="s">
        <v>664</v>
      </c>
      <c r="C40" s="35">
        <v>5</v>
      </c>
      <c r="D40" s="34">
        <v>6</v>
      </c>
      <c r="E40" s="34">
        <v>3</v>
      </c>
      <c r="F40" s="34">
        <v>7</v>
      </c>
      <c r="G40" s="34">
        <v>0</v>
      </c>
      <c r="H40" s="34">
        <v>4</v>
      </c>
      <c r="I40" s="34">
        <v>115</v>
      </c>
      <c r="J40" s="34">
        <v>520</v>
      </c>
      <c r="K40" s="34">
        <v>37</v>
      </c>
      <c r="L40" s="34">
        <v>203</v>
      </c>
      <c r="M40" s="34">
        <v>0</v>
      </c>
      <c r="N40" s="34">
        <v>156</v>
      </c>
      <c r="O40" s="158">
        <v>23</v>
      </c>
      <c r="P40" s="158">
        <v>86.7</v>
      </c>
      <c r="Q40" s="158">
        <v>12.3</v>
      </c>
      <c r="R40" s="158">
        <v>29</v>
      </c>
      <c r="S40" s="159" t="s">
        <v>1606</v>
      </c>
      <c r="T40" s="158">
        <v>39</v>
      </c>
    </row>
    <row r="41" spans="1:20" ht="15" customHeight="1">
      <c r="A41" s="6" t="s">
        <v>655</v>
      </c>
      <c r="B41" s="87" t="s">
        <v>1456</v>
      </c>
      <c r="C41" s="35">
        <v>29</v>
      </c>
      <c r="D41" s="34">
        <v>10</v>
      </c>
      <c r="E41" s="34">
        <v>3</v>
      </c>
      <c r="F41" s="34">
        <v>28</v>
      </c>
      <c r="G41" s="34">
        <v>12</v>
      </c>
      <c r="H41" s="34">
        <v>18</v>
      </c>
      <c r="I41" s="34">
        <v>852</v>
      </c>
      <c r="J41" s="34">
        <v>150</v>
      </c>
      <c r="K41" s="34">
        <v>29</v>
      </c>
      <c r="L41" s="34">
        <v>737</v>
      </c>
      <c r="M41" s="34">
        <v>69</v>
      </c>
      <c r="N41" s="34">
        <v>822</v>
      </c>
      <c r="O41" s="158">
        <v>29.4</v>
      </c>
      <c r="P41" s="158">
        <v>15</v>
      </c>
      <c r="Q41" s="158">
        <v>9.7</v>
      </c>
      <c r="R41" s="158">
        <v>26.3</v>
      </c>
      <c r="S41" s="158">
        <v>5.8</v>
      </c>
      <c r="T41" s="158">
        <v>45.7</v>
      </c>
    </row>
    <row r="42" spans="1:20" ht="15" customHeight="1">
      <c r="A42" s="6" t="s">
        <v>656</v>
      </c>
      <c r="B42" s="91" t="s">
        <v>1457</v>
      </c>
      <c r="C42" s="35">
        <v>87</v>
      </c>
      <c r="D42" s="34">
        <v>78</v>
      </c>
      <c r="E42" s="34">
        <v>62</v>
      </c>
      <c r="F42" s="34">
        <v>40</v>
      </c>
      <c r="G42" s="34">
        <v>16</v>
      </c>
      <c r="H42" s="34">
        <v>38</v>
      </c>
      <c r="I42" s="34">
        <v>2855</v>
      </c>
      <c r="J42" s="34">
        <v>2834</v>
      </c>
      <c r="K42" s="34">
        <v>2101</v>
      </c>
      <c r="L42" s="34">
        <v>1035</v>
      </c>
      <c r="M42" s="34">
        <v>461</v>
      </c>
      <c r="N42" s="34">
        <v>923</v>
      </c>
      <c r="O42" s="158">
        <v>32.8</v>
      </c>
      <c r="P42" s="158">
        <v>36.3</v>
      </c>
      <c r="Q42" s="158">
        <v>33.9</v>
      </c>
      <c r="R42" s="158">
        <v>25.9</v>
      </c>
      <c r="S42" s="158">
        <v>28.8</v>
      </c>
      <c r="T42" s="158">
        <v>24.3</v>
      </c>
    </row>
    <row r="43" spans="1:20" ht="15" customHeight="1">
      <c r="A43" s="6" t="s">
        <v>657</v>
      </c>
      <c r="B43" s="87" t="s">
        <v>1458</v>
      </c>
      <c r="C43" s="35">
        <v>1054</v>
      </c>
      <c r="D43" s="34">
        <v>1072</v>
      </c>
      <c r="E43" s="34">
        <v>623</v>
      </c>
      <c r="F43" s="34">
        <v>1129</v>
      </c>
      <c r="G43" s="34">
        <v>573</v>
      </c>
      <c r="H43" s="34">
        <v>681</v>
      </c>
      <c r="I43" s="34">
        <v>6155</v>
      </c>
      <c r="J43" s="34">
        <v>8464</v>
      </c>
      <c r="K43" s="34">
        <v>4001</v>
      </c>
      <c r="L43" s="34">
        <v>8805</v>
      </c>
      <c r="M43" s="34">
        <v>4085</v>
      </c>
      <c r="N43" s="34">
        <v>5176</v>
      </c>
      <c r="O43" s="158">
        <v>5.8</v>
      </c>
      <c r="P43" s="158">
        <v>7.9</v>
      </c>
      <c r="Q43" s="158">
        <v>6.4</v>
      </c>
      <c r="R43" s="158">
        <v>7.8</v>
      </c>
      <c r="S43" s="158">
        <v>7.1</v>
      </c>
      <c r="T43" s="158">
        <v>7.6</v>
      </c>
    </row>
    <row r="44" spans="1:20" ht="15" customHeight="1">
      <c r="A44" s="6" t="s">
        <v>658</v>
      </c>
      <c r="B44" s="91" t="s">
        <v>665</v>
      </c>
      <c r="C44" s="35">
        <v>105</v>
      </c>
      <c r="D44" s="34">
        <v>20</v>
      </c>
      <c r="E44" s="34">
        <v>19</v>
      </c>
      <c r="F44" s="34">
        <v>47</v>
      </c>
      <c r="G44" s="34">
        <v>25</v>
      </c>
      <c r="H44" s="34">
        <v>29</v>
      </c>
      <c r="I44" s="34">
        <v>1860</v>
      </c>
      <c r="J44" s="34">
        <v>255</v>
      </c>
      <c r="K44" s="34">
        <v>135</v>
      </c>
      <c r="L44" s="34">
        <v>469</v>
      </c>
      <c r="M44" s="34">
        <v>211</v>
      </c>
      <c r="N44" s="34">
        <v>369</v>
      </c>
      <c r="O44" s="158">
        <v>17.7</v>
      </c>
      <c r="P44" s="158">
        <v>12.8</v>
      </c>
      <c r="Q44" s="158">
        <v>7.1</v>
      </c>
      <c r="R44" s="158">
        <v>10</v>
      </c>
      <c r="S44" s="158">
        <v>8.4</v>
      </c>
      <c r="T44" s="158">
        <v>12.7</v>
      </c>
    </row>
    <row r="45" spans="1:20" ht="15" customHeight="1">
      <c r="A45" s="6" t="s">
        <v>659</v>
      </c>
      <c r="B45" s="87" t="s">
        <v>198</v>
      </c>
      <c r="C45" s="35">
        <v>137</v>
      </c>
      <c r="D45" s="34">
        <v>200</v>
      </c>
      <c r="E45" s="34">
        <v>84</v>
      </c>
      <c r="F45" s="34">
        <v>280</v>
      </c>
      <c r="G45" s="34">
        <v>131</v>
      </c>
      <c r="H45" s="34">
        <v>169</v>
      </c>
      <c r="I45" s="34">
        <v>760</v>
      </c>
      <c r="J45" s="34">
        <v>645</v>
      </c>
      <c r="K45" s="34">
        <v>344</v>
      </c>
      <c r="L45" s="34">
        <v>987</v>
      </c>
      <c r="M45" s="34">
        <v>727</v>
      </c>
      <c r="N45" s="34">
        <v>1000</v>
      </c>
      <c r="O45" s="158">
        <v>5.5</v>
      </c>
      <c r="P45" s="158">
        <v>3.2</v>
      </c>
      <c r="Q45" s="158">
        <v>4.1</v>
      </c>
      <c r="R45" s="158">
        <v>3.5</v>
      </c>
      <c r="S45" s="158">
        <v>5.5</v>
      </c>
      <c r="T45" s="158">
        <v>5.9</v>
      </c>
    </row>
    <row r="46" spans="1:20" ht="15" customHeight="1">
      <c r="A46" s="6" t="s">
        <v>660</v>
      </c>
      <c r="B46" s="87" t="s">
        <v>1459</v>
      </c>
      <c r="C46" s="35">
        <v>818</v>
      </c>
      <c r="D46" s="34">
        <v>519</v>
      </c>
      <c r="E46" s="34">
        <v>346</v>
      </c>
      <c r="F46" s="34">
        <v>822</v>
      </c>
      <c r="G46" s="34">
        <v>319</v>
      </c>
      <c r="H46" s="34">
        <v>470</v>
      </c>
      <c r="I46" s="34">
        <v>4281</v>
      </c>
      <c r="J46" s="34">
        <v>2627</v>
      </c>
      <c r="K46" s="34">
        <v>1586</v>
      </c>
      <c r="L46" s="34">
        <v>4068</v>
      </c>
      <c r="M46" s="34">
        <v>1589</v>
      </c>
      <c r="N46" s="34">
        <v>2127</v>
      </c>
      <c r="O46" s="158">
        <v>5.2</v>
      </c>
      <c r="P46" s="158">
        <v>5.1</v>
      </c>
      <c r="Q46" s="158">
        <v>4.6</v>
      </c>
      <c r="R46" s="158">
        <v>5</v>
      </c>
      <c r="S46" s="158">
        <v>5</v>
      </c>
      <c r="T46" s="158">
        <v>4.5</v>
      </c>
    </row>
    <row r="47" spans="1:20" ht="15" customHeight="1">
      <c r="A47" s="6" t="s">
        <v>1460</v>
      </c>
      <c r="B47" s="87" t="s">
        <v>1461</v>
      </c>
      <c r="C47" s="35">
        <v>209</v>
      </c>
      <c r="D47" s="34">
        <v>239</v>
      </c>
      <c r="E47" s="34">
        <v>146</v>
      </c>
      <c r="F47" s="34">
        <v>350</v>
      </c>
      <c r="G47" s="34">
        <v>220</v>
      </c>
      <c r="H47" s="34">
        <v>258</v>
      </c>
      <c r="I47" s="34">
        <v>2879</v>
      </c>
      <c r="J47" s="34">
        <v>3875</v>
      </c>
      <c r="K47" s="83">
        <v>3252</v>
      </c>
      <c r="L47" s="83">
        <v>4264</v>
      </c>
      <c r="M47" s="34">
        <v>2410</v>
      </c>
      <c r="N47" s="34">
        <v>3834</v>
      </c>
      <c r="O47" s="158">
        <v>13.8</v>
      </c>
      <c r="P47" s="158">
        <v>16.2</v>
      </c>
      <c r="Q47" s="158">
        <v>22.3</v>
      </c>
      <c r="R47" s="158">
        <v>12.2</v>
      </c>
      <c r="S47" s="158">
        <v>11</v>
      </c>
      <c r="T47" s="158">
        <v>14.9</v>
      </c>
    </row>
    <row r="48" spans="1:20" ht="15" customHeight="1">
      <c r="A48" s="6" t="s">
        <v>1462</v>
      </c>
      <c r="B48" s="87" t="s">
        <v>1466</v>
      </c>
      <c r="C48" s="35">
        <v>79</v>
      </c>
      <c r="D48" s="35">
        <v>94</v>
      </c>
      <c r="E48" s="130">
        <v>64</v>
      </c>
      <c r="F48" s="35">
        <v>164</v>
      </c>
      <c r="G48" s="35">
        <v>122</v>
      </c>
      <c r="H48" s="35">
        <v>116</v>
      </c>
      <c r="I48" s="35">
        <v>1011</v>
      </c>
      <c r="J48" s="35">
        <v>1205</v>
      </c>
      <c r="K48" s="35">
        <v>718</v>
      </c>
      <c r="L48" s="35">
        <v>1934</v>
      </c>
      <c r="M48" s="35">
        <v>1459</v>
      </c>
      <c r="N48" s="35">
        <v>1682</v>
      </c>
      <c r="O48" s="158">
        <v>12.8</v>
      </c>
      <c r="P48" s="158">
        <v>12.8</v>
      </c>
      <c r="Q48" s="158">
        <v>11.2</v>
      </c>
      <c r="R48" s="158">
        <v>11.8</v>
      </c>
      <c r="S48" s="158">
        <v>12</v>
      </c>
      <c r="T48" s="158">
        <v>14.5</v>
      </c>
    </row>
    <row r="49" spans="1:20" ht="15" customHeight="1">
      <c r="A49" s="6" t="s">
        <v>1463</v>
      </c>
      <c r="B49" s="87" t="s">
        <v>1467</v>
      </c>
      <c r="C49" s="94">
        <v>23</v>
      </c>
      <c r="D49" s="35">
        <v>18</v>
      </c>
      <c r="E49" s="130">
        <v>16</v>
      </c>
      <c r="F49" s="35">
        <v>21</v>
      </c>
      <c r="G49" s="35">
        <v>8</v>
      </c>
      <c r="H49" s="35">
        <v>14</v>
      </c>
      <c r="I49" s="35">
        <v>89</v>
      </c>
      <c r="J49" s="35">
        <v>107</v>
      </c>
      <c r="K49" s="35">
        <v>131</v>
      </c>
      <c r="L49" s="35">
        <v>198</v>
      </c>
      <c r="M49" s="35">
        <v>75</v>
      </c>
      <c r="N49" s="35">
        <v>517</v>
      </c>
      <c r="O49" s="158">
        <v>3.9</v>
      </c>
      <c r="P49" s="158">
        <v>5.9</v>
      </c>
      <c r="Q49" s="158">
        <v>8.2</v>
      </c>
      <c r="R49" s="158">
        <v>9.4</v>
      </c>
      <c r="S49" s="158">
        <v>9.4</v>
      </c>
      <c r="T49" s="158">
        <v>36.9</v>
      </c>
    </row>
    <row r="50" spans="1:20" ht="15" customHeight="1">
      <c r="A50" s="6" t="s">
        <v>1464</v>
      </c>
      <c r="B50" s="87" t="s">
        <v>666</v>
      </c>
      <c r="C50" s="130">
        <v>687</v>
      </c>
      <c r="D50" s="130">
        <v>590</v>
      </c>
      <c r="E50" s="130">
        <v>378</v>
      </c>
      <c r="F50" s="130">
        <v>720</v>
      </c>
      <c r="G50" s="130">
        <v>388</v>
      </c>
      <c r="H50" s="130">
        <v>539</v>
      </c>
      <c r="I50" s="35">
        <v>7084</v>
      </c>
      <c r="J50" s="35">
        <v>5623</v>
      </c>
      <c r="K50" s="35">
        <v>3110</v>
      </c>
      <c r="L50" s="35">
        <v>5723</v>
      </c>
      <c r="M50" s="35">
        <v>1906</v>
      </c>
      <c r="N50" s="35">
        <v>4940</v>
      </c>
      <c r="O50" s="158">
        <v>10.3</v>
      </c>
      <c r="P50" s="158">
        <v>9.5</v>
      </c>
      <c r="Q50" s="158">
        <v>8.2</v>
      </c>
      <c r="R50" s="158">
        <v>7.9</v>
      </c>
      <c r="S50" s="158">
        <v>4.9</v>
      </c>
      <c r="T50" s="158">
        <v>9.2</v>
      </c>
    </row>
    <row r="51" spans="1:20" ht="15" customHeight="1">
      <c r="A51" s="6" t="s">
        <v>1465</v>
      </c>
      <c r="B51" s="87" t="s">
        <v>1468</v>
      </c>
      <c r="C51" s="130">
        <v>14</v>
      </c>
      <c r="D51" s="130">
        <v>6</v>
      </c>
      <c r="E51" s="130">
        <v>6</v>
      </c>
      <c r="F51" s="130">
        <v>24</v>
      </c>
      <c r="G51" s="130">
        <v>3</v>
      </c>
      <c r="H51" s="130">
        <v>8</v>
      </c>
      <c r="I51" s="35">
        <v>1023</v>
      </c>
      <c r="J51" s="35">
        <v>492</v>
      </c>
      <c r="K51" s="35">
        <v>155</v>
      </c>
      <c r="L51" s="35">
        <v>1785</v>
      </c>
      <c r="M51" s="35">
        <v>46</v>
      </c>
      <c r="N51" s="35">
        <v>393</v>
      </c>
      <c r="O51" s="158">
        <v>73.1</v>
      </c>
      <c r="P51" s="158">
        <v>82</v>
      </c>
      <c r="Q51" s="158">
        <v>25.8</v>
      </c>
      <c r="R51" s="158">
        <v>74.4</v>
      </c>
      <c r="S51" s="158">
        <v>15.3</v>
      </c>
      <c r="T51" s="158">
        <v>49.1</v>
      </c>
    </row>
    <row r="52" spans="1:20" ht="9.75" customHeight="1">
      <c r="A52" s="92"/>
      <c r="B52" s="21"/>
      <c r="C52" s="92"/>
      <c r="D52" s="92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92"/>
      <c r="Q52" s="92"/>
      <c r="R52" s="92"/>
      <c r="S52" s="92"/>
      <c r="T52" s="92"/>
    </row>
    <row r="53" spans="1:20" ht="15" customHeight="1">
      <c r="A53" s="14"/>
      <c r="B53" s="14"/>
      <c r="C53" s="14"/>
      <c r="D53" s="1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4"/>
      <c r="Q53" s="14"/>
      <c r="R53" s="14"/>
      <c r="S53" s="14"/>
      <c r="T53" s="14"/>
    </row>
    <row r="54" spans="1:20" ht="15" customHeight="1">
      <c r="A54" s="14"/>
      <c r="B54" s="14"/>
      <c r="C54" s="14"/>
      <c r="D54" s="1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4"/>
      <c r="Q54" s="14"/>
      <c r="R54" s="14"/>
      <c r="S54" s="14"/>
      <c r="T54" s="14"/>
    </row>
    <row r="55" spans="1:20" ht="15" customHeight="1">
      <c r="A55" s="14"/>
      <c r="B55" s="14"/>
      <c r="C55" s="14"/>
      <c r="D55" s="1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4"/>
      <c r="Q55" s="14"/>
      <c r="R55" s="14"/>
      <c r="S55" s="14"/>
      <c r="T55" s="14"/>
    </row>
    <row r="56" spans="1:20" ht="15" customHeight="1">
      <c r="A56" s="14"/>
      <c r="B56" s="14"/>
      <c r="C56" s="14"/>
      <c r="D56" s="1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4"/>
      <c r="Q56" s="14"/>
      <c r="R56" s="14"/>
      <c r="S56" s="14"/>
      <c r="T56" s="14"/>
    </row>
    <row r="57" spans="4:15" ht="18" customHeight="1">
      <c r="D57" s="110"/>
      <c r="O57" s="38"/>
    </row>
  </sheetData>
  <mergeCells count="29">
    <mergeCell ref="O4:T4"/>
    <mergeCell ref="T5:T6"/>
    <mergeCell ref="O5:O6"/>
    <mergeCell ref="P5:P6"/>
    <mergeCell ref="Q5:Q6"/>
    <mergeCell ref="N5:N6"/>
    <mergeCell ref="K4:N4"/>
    <mergeCell ref="F5:F6"/>
    <mergeCell ref="G5:G6"/>
    <mergeCell ref="O31:T31"/>
    <mergeCell ref="A34:B34"/>
    <mergeCell ref="A31:B32"/>
    <mergeCell ref="K5:K6"/>
    <mergeCell ref="M5:M6"/>
    <mergeCell ref="L5:L6"/>
    <mergeCell ref="A3:B6"/>
    <mergeCell ref="A8:B8"/>
    <mergeCell ref="C5:C6"/>
    <mergeCell ref="D5:D6"/>
    <mergeCell ref="S2:T2"/>
    <mergeCell ref="S30:T30"/>
    <mergeCell ref="C31:H31"/>
    <mergeCell ref="I31:N31"/>
    <mergeCell ref="K3:T3"/>
    <mergeCell ref="E5:E6"/>
    <mergeCell ref="J5:J6"/>
    <mergeCell ref="F4:J4"/>
    <mergeCell ref="C4:E4"/>
    <mergeCell ref="C3:J3"/>
  </mergeCells>
  <printOptions/>
  <pageMargins left="0.3937007874015748" right="0.3937007874015748" top="0.5905511811023623" bottom="0.1968503937007874" header="0.5118110236220472" footer="0.5118110236220472"/>
  <pageSetup firstPageNumber="18" useFirstPageNumber="1" horizontalDpi="600" verticalDpi="600" orientation="portrait" paperSize="9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57"/>
  <sheetViews>
    <sheetView zoomScaleSheetLayoutView="100" workbookViewId="0" topLeftCell="H1">
      <selection activeCell="C34" sqref="C34"/>
    </sheetView>
  </sheetViews>
  <sheetFormatPr defaultColWidth="9.33203125" defaultRowHeight="16.5" customHeight="1"/>
  <cols>
    <col min="1" max="1" width="7.16015625" style="1" bestFit="1" customWidth="1"/>
    <col min="2" max="2" width="26.5" style="1" bestFit="1" customWidth="1"/>
    <col min="3" max="18" width="10.33203125" style="1" customWidth="1"/>
    <col min="19" max="19" width="10.33203125" style="25" customWidth="1"/>
    <col min="20" max="21" width="10.33203125" style="1" customWidth="1"/>
    <col min="22" max="22" width="9.33203125" style="1" customWidth="1"/>
    <col min="23" max="23" width="10" style="1" bestFit="1" customWidth="1"/>
    <col min="24" max="16384" width="9.33203125" style="1" customWidth="1"/>
  </cols>
  <sheetData>
    <row r="1" spans="4:16" ht="16.5" customHeight="1">
      <c r="D1" s="13"/>
      <c r="E1" s="338" t="s">
        <v>1591</v>
      </c>
      <c r="F1" s="338"/>
      <c r="G1" s="338"/>
      <c r="H1" s="338"/>
      <c r="I1" s="338"/>
      <c r="J1" s="338"/>
      <c r="K1" s="336" t="s">
        <v>1356</v>
      </c>
      <c r="L1" s="336"/>
      <c r="M1" s="336"/>
      <c r="N1" s="336"/>
      <c r="O1" s="336"/>
      <c r="P1" s="336"/>
    </row>
    <row r="2" spans="4:21" ht="15" customHeight="1">
      <c r="D2" s="13"/>
      <c r="G2" s="13"/>
      <c r="H2" s="13"/>
      <c r="I2" s="13"/>
      <c r="Q2" s="318" t="s">
        <v>474</v>
      </c>
      <c r="R2" s="318"/>
      <c r="S2" s="133"/>
      <c r="T2" s="132"/>
      <c r="U2" s="9"/>
    </row>
    <row r="3" spans="1:21" s="5" customFormat="1" ht="16.5" customHeight="1">
      <c r="A3" s="329" t="s">
        <v>674</v>
      </c>
      <c r="B3" s="330"/>
      <c r="C3" s="340" t="s">
        <v>686</v>
      </c>
      <c r="D3" s="329"/>
      <c r="E3" s="329"/>
      <c r="F3" s="330"/>
      <c r="G3" s="125" t="s">
        <v>692</v>
      </c>
      <c r="H3" s="125"/>
      <c r="I3" s="125"/>
      <c r="J3" s="125"/>
      <c r="K3" s="125"/>
      <c r="L3" s="125"/>
      <c r="M3" s="126"/>
      <c r="N3" s="125"/>
      <c r="O3" s="125"/>
      <c r="P3" s="127"/>
      <c r="Q3" s="274"/>
      <c r="R3" s="275"/>
      <c r="S3" s="133"/>
      <c r="T3" s="132"/>
      <c r="U3" s="14"/>
    </row>
    <row r="4" spans="1:21" s="5" customFormat="1" ht="16.5" customHeight="1">
      <c r="A4" s="327"/>
      <c r="B4" s="328"/>
      <c r="C4" s="334"/>
      <c r="D4" s="331"/>
      <c r="E4" s="331"/>
      <c r="F4" s="326"/>
      <c r="G4" s="340" t="s">
        <v>669</v>
      </c>
      <c r="H4" s="330"/>
      <c r="I4" s="340" t="s">
        <v>688</v>
      </c>
      <c r="J4" s="330"/>
      <c r="K4" s="322" t="s">
        <v>689</v>
      </c>
      <c r="L4" s="319"/>
      <c r="M4" s="19"/>
      <c r="O4" s="337" t="s">
        <v>691</v>
      </c>
      <c r="P4" s="328"/>
      <c r="Q4" s="337" t="s">
        <v>693</v>
      </c>
      <c r="R4" s="339"/>
      <c r="S4" s="133"/>
      <c r="T4" s="132"/>
      <c r="U4" s="14"/>
    </row>
    <row r="5" spans="1:21" s="5" customFormat="1" ht="16.5" customHeight="1">
      <c r="A5" s="327"/>
      <c r="B5" s="328"/>
      <c r="C5" s="335" t="s">
        <v>648</v>
      </c>
      <c r="D5" s="319" t="s">
        <v>687</v>
      </c>
      <c r="E5" s="320"/>
      <c r="F5" s="321"/>
      <c r="G5" s="334"/>
      <c r="H5" s="326"/>
      <c r="I5" s="334"/>
      <c r="J5" s="326"/>
      <c r="K5" s="322"/>
      <c r="L5" s="322"/>
      <c r="M5" s="326" t="s">
        <v>690</v>
      </c>
      <c r="N5" s="322"/>
      <c r="O5" s="334"/>
      <c r="P5" s="326"/>
      <c r="Q5" s="20"/>
      <c r="R5" s="276"/>
      <c r="S5" s="133"/>
      <c r="T5" s="132"/>
      <c r="U5" s="14"/>
    </row>
    <row r="6" spans="1:21" s="5" customFormat="1" ht="16.5" customHeight="1">
      <c r="A6" s="331"/>
      <c r="B6" s="326"/>
      <c r="C6" s="324"/>
      <c r="D6" s="15" t="s">
        <v>668</v>
      </c>
      <c r="E6" s="15" t="s">
        <v>684</v>
      </c>
      <c r="F6" s="15" t="s">
        <v>685</v>
      </c>
      <c r="G6" s="4" t="s">
        <v>648</v>
      </c>
      <c r="H6" s="15" t="s">
        <v>649</v>
      </c>
      <c r="I6" s="15" t="s">
        <v>648</v>
      </c>
      <c r="J6" s="15" t="s">
        <v>649</v>
      </c>
      <c r="K6" s="8" t="s">
        <v>648</v>
      </c>
      <c r="L6" s="8" t="s">
        <v>649</v>
      </c>
      <c r="M6" s="15" t="s">
        <v>648</v>
      </c>
      <c r="N6" s="15" t="s">
        <v>649</v>
      </c>
      <c r="O6" s="15" t="s">
        <v>648</v>
      </c>
      <c r="P6" s="15" t="s">
        <v>649</v>
      </c>
      <c r="Q6" s="15" t="s">
        <v>648</v>
      </c>
      <c r="R6" s="277" t="s">
        <v>649</v>
      </c>
      <c r="S6" s="133"/>
      <c r="T6" s="132"/>
      <c r="U6" s="14"/>
    </row>
    <row r="7" spans="1:21" ht="9.75" customHeight="1">
      <c r="A7" s="9"/>
      <c r="B7" s="10"/>
      <c r="C7" s="123"/>
      <c r="D7" s="13"/>
      <c r="E7" s="123"/>
      <c r="F7" s="123"/>
      <c r="G7" s="13"/>
      <c r="H7" s="13"/>
      <c r="I7" s="13"/>
      <c r="J7" s="123"/>
      <c r="Q7" s="9"/>
      <c r="R7" s="278"/>
      <c r="S7" s="133"/>
      <c r="T7" s="132"/>
      <c r="U7" s="9"/>
    </row>
    <row r="8" spans="1:21" ht="16.5" customHeight="1">
      <c r="A8" s="327" t="s">
        <v>669</v>
      </c>
      <c r="B8" s="328"/>
      <c r="C8" s="17">
        <v>18957</v>
      </c>
      <c r="D8" s="17">
        <v>194906</v>
      </c>
      <c r="E8" s="17">
        <v>117890</v>
      </c>
      <c r="F8" s="17">
        <v>77016</v>
      </c>
      <c r="G8" s="17">
        <v>18528</v>
      </c>
      <c r="H8" s="17">
        <v>182949</v>
      </c>
      <c r="I8" s="17">
        <v>9826</v>
      </c>
      <c r="J8" s="17">
        <v>29269</v>
      </c>
      <c r="K8" s="17">
        <v>8622</v>
      </c>
      <c r="L8" s="17">
        <v>153303</v>
      </c>
      <c r="M8" s="17">
        <v>7717</v>
      </c>
      <c r="N8" s="17">
        <v>134795</v>
      </c>
      <c r="O8" s="17">
        <v>80</v>
      </c>
      <c r="P8" s="17">
        <v>377</v>
      </c>
      <c r="Q8" s="16">
        <v>429</v>
      </c>
      <c r="R8" s="279">
        <v>11957</v>
      </c>
      <c r="S8" s="140"/>
      <c r="T8" s="140"/>
      <c r="U8" s="137"/>
    </row>
    <row r="9" spans="1:21" ht="9.75" customHeight="1">
      <c r="A9" s="14"/>
      <c r="B9" s="8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6"/>
      <c r="R9" s="279"/>
      <c r="S9" s="140"/>
      <c r="T9" s="140"/>
      <c r="U9" s="137"/>
    </row>
    <row r="10" spans="1:22" ht="15" customHeight="1">
      <c r="A10" s="6" t="s">
        <v>650</v>
      </c>
      <c r="B10" s="87" t="s">
        <v>661</v>
      </c>
      <c r="C10" s="17">
        <v>9</v>
      </c>
      <c r="D10" s="17">
        <v>331</v>
      </c>
      <c r="E10" s="17">
        <v>281</v>
      </c>
      <c r="F10" s="17">
        <v>50</v>
      </c>
      <c r="G10" s="17">
        <v>9</v>
      </c>
      <c r="H10" s="17">
        <v>331</v>
      </c>
      <c r="I10" s="17">
        <v>0</v>
      </c>
      <c r="J10" s="17">
        <v>0</v>
      </c>
      <c r="K10" s="17">
        <v>9</v>
      </c>
      <c r="L10" s="17">
        <v>331</v>
      </c>
      <c r="M10" s="17">
        <v>8</v>
      </c>
      <c r="N10" s="17">
        <v>330</v>
      </c>
      <c r="O10" s="17">
        <v>0</v>
      </c>
      <c r="P10" s="17">
        <v>0</v>
      </c>
      <c r="Q10" s="16">
        <v>0</v>
      </c>
      <c r="R10" s="279">
        <v>0</v>
      </c>
      <c r="S10" s="140"/>
      <c r="T10" s="140"/>
      <c r="U10" s="137"/>
      <c r="V10" s="139"/>
    </row>
    <row r="11" spans="1:21" ht="15" customHeight="1">
      <c r="A11" s="6" t="s">
        <v>651</v>
      </c>
      <c r="B11" s="87" t="s">
        <v>662</v>
      </c>
      <c r="C11" s="17">
        <v>1</v>
      </c>
      <c r="D11" s="17">
        <v>50</v>
      </c>
      <c r="E11" s="17">
        <v>37</v>
      </c>
      <c r="F11" s="17">
        <v>13</v>
      </c>
      <c r="G11" s="17">
        <v>1</v>
      </c>
      <c r="H11" s="17">
        <v>50</v>
      </c>
      <c r="I11" s="17">
        <v>0</v>
      </c>
      <c r="J11" s="17">
        <v>0</v>
      </c>
      <c r="K11" s="17">
        <v>1</v>
      </c>
      <c r="L11" s="17">
        <v>50</v>
      </c>
      <c r="M11" s="17">
        <v>1</v>
      </c>
      <c r="N11" s="17">
        <v>50</v>
      </c>
      <c r="O11" s="17">
        <v>0</v>
      </c>
      <c r="P11" s="17">
        <v>0</v>
      </c>
      <c r="Q11" s="16">
        <v>0</v>
      </c>
      <c r="R11" s="279">
        <v>0</v>
      </c>
      <c r="S11" s="140"/>
      <c r="T11" s="140"/>
      <c r="U11" s="137"/>
    </row>
    <row r="12" spans="1:21" ht="15" customHeight="1">
      <c r="A12" s="6" t="s">
        <v>652</v>
      </c>
      <c r="B12" s="87" t="s">
        <v>667</v>
      </c>
      <c r="C12" s="17">
        <v>1337</v>
      </c>
      <c r="D12" s="17">
        <v>11964</v>
      </c>
      <c r="E12" s="17">
        <v>9974</v>
      </c>
      <c r="F12" s="17">
        <v>1990</v>
      </c>
      <c r="G12" s="17">
        <v>1337</v>
      </c>
      <c r="H12" s="17">
        <v>11964</v>
      </c>
      <c r="I12" s="17">
        <v>342</v>
      </c>
      <c r="J12" s="17">
        <v>1485</v>
      </c>
      <c r="K12" s="17">
        <v>995</v>
      </c>
      <c r="L12" s="17">
        <v>10479</v>
      </c>
      <c r="M12" s="17">
        <v>993</v>
      </c>
      <c r="N12" s="17">
        <v>10463</v>
      </c>
      <c r="O12" s="17">
        <v>0</v>
      </c>
      <c r="P12" s="17">
        <v>0</v>
      </c>
      <c r="Q12" s="16">
        <v>0</v>
      </c>
      <c r="R12" s="279">
        <v>0</v>
      </c>
      <c r="S12" s="140"/>
      <c r="T12" s="140"/>
      <c r="U12" s="137"/>
    </row>
    <row r="13" spans="1:21" ht="15" customHeight="1">
      <c r="A13" s="6" t="s">
        <v>653</v>
      </c>
      <c r="B13" s="87" t="s">
        <v>663</v>
      </c>
      <c r="C13" s="17">
        <v>1968</v>
      </c>
      <c r="D13" s="17">
        <v>46016</v>
      </c>
      <c r="E13" s="17">
        <v>36507</v>
      </c>
      <c r="F13" s="17">
        <v>9509</v>
      </c>
      <c r="G13" s="17">
        <v>1968</v>
      </c>
      <c r="H13" s="17">
        <v>46016</v>
      </c>
      <c r="I13" s="17">
        <v>665</v>
      </c>
      <c r="J13" s="17">
        <v>2047</v>
      </c>
      <c r="K13" s="17">
        <v>1302</v>
      </c>
      <c r="L13" s="17">
        <v>43957</v>
      </c>
      <c r="M13" s="17">
        <v>1302</v>
      </c>
      <c r="N13" s="17">
        <v>43957</v>
      </c>
      <c r="O13" s="17">
        <v>1</v>
      </c>
      <c r="P13" s="17">
        <v>12</v>
      </c>
      <c r="Q13" s="16"/>
      <c r="R13" s="279"/>
      <c r="S13" s="140"/>
      <c r="T13" s="140"/>
      <c r="U13" s="137"/>
    </row>
    <row r="14" spans="1:21" ht="15" customHeight="1">
      <c r="A14" s="6" t="s">
        <v>654</v>
      </c>
      <c r="B14" s="91" t="s">
        <v>664</v>
      </c>
      <c r="C14" s="17">
        <v>25</v>
      </c>
      <c r="D14" s="17">
        <v>1031</v>
      </c>
      <c r="E14" s="17">
        <v>878</v>
      </c>
      <c r="F14" s="17">
        <v>153</v>
      </c>
      <c r="G14" s="17">
        <v>7</v>
      </c>
      <c r="H14" s="17">
        <v>648</v>
      </c>
      <c r="I14" s="17">
        <v>0</v>
      </c>
      <c r="J14" s="17">
        <v>0</v>
      </c>
      <c r="K14" s="17">
        <v>7</v>
      </c>
      <c r="L14" s="17">
        <v>648</v>
      </c>
      <c r="M14" s="17">
        <v>6</v>
      </c>
      <c r="N14" s="17">
        <v>635</v>
      </c>
      <c r="O14" s="17">
        <v>0</v>
      </c>
      <c r="P14" s="17">
        <v>0</v>
      </c>
      <c r="Q14" s="16">
        <v>18</v>
      </c>
      <c r="R14" s="279">
        <v>383</v>
      </c>
      <c r="S14" s="140"/>
      <c r="T14" s="140"/>
      <c r="U14" s="137"/>
    </row>
    <row r="15" spans="1:21" ht="15" customHeight="1">
      <c r="A15" s="6" t="s">
        <v>655</v>
      </c>
      <c r="B15" s="87" t="s">
        <v>1456</v>
      </c>
      <c r="C15" s="17">
        <v>100</v>
      </c>
      <c r="D15" s="17">
        <v>2659</v>
      </c>
      <c r="E15" s="17">
        <v>2167</v>
      </c>
      <c r="F15" s="17">
        <v>492</v>
      </c>
      <c r="G15" s="17">
        <v>100</v>
      </c>
      <c r="H15" s="17">
        <v>2659</v>
      </c>
      <c r="I15" s="17">
        <v>7</v>
      </c>
      <c r="J15" s="17">
        <v>18</v>
      </c>
      <c r="K15" s="17">
        <v>93</v>
      </c>
      <c r="L15" s="17">
        <v>2641</v>
      </c>
      <c r="M15" s="17">
        <v>92</v>
      </c>
      <c r="N15" s="17">
        <v>2082</v>
      </c>
      <c r="O15" s="17">
        <v>0</v>
      </c>
      <c r="P15" s="17">
        <v>0</v>
      </c>
      <c r="Q15" s="16">
        <v>0</v>
      </c>
      <c r="R15" s="279">
        <v>0</v>
      </c>
      <c r="S15" s="140"/>
      <c r="T15" s="140"/>
      <c r="U15" s="137"/>
    </row>
    <row r="16" spans="1:21" ht="15" customHeight="1">
      <c r="A16" s="6" t="s">
        <v>656</v>
      </c>
      <c r="B16" s="91" t="s">
        <v>1457</v>
      </c>
      <c r="C16" s="17">
        <v>321</v>
      </c>
      <c r="D16" s="17">
        <v>10209</v>
      </c>
      <c r="E16" s="17">
        <v>8886</v>
      </c>
      <c r="F16" s="17">
        <v>1323</v>
      </c>
      <c r="G16" s="17">
        <v>318</v>
      </c>
      <c r="H16" s="17">
        <v>9907</v>
      </c>
      <c r="I16" s="17">
        <v>27</v>
      </c>
      <c r="J16" s="17">
        <v>61</v>
      </c>
      <c r="K16" s="17">
        <v>291</v>
      </c>
      <c r="L16" s="17">
        <v>9846</v>
      </c>
      <c r="M16" s="17">
        <v>289</v>
      </c>
      <c r="N16" s="17">
        <v>9836</v>
      </c>
      <c r="O16" s="17">
        <v>0</v>
      </c>
      <c r="P16" s="17">
        <v>0</v>
      </c>
      <c r="Q16" s="16">
        <v>3</v>
      </c>
      <c r="R16" s="279">
        <v>302</v>
      </c>
      <c r="S16" s="140"/>
      <c r="T16" s="140"/>
      <c r="U16" s="137"/>
    </row>
    <row r="17" spans="1:21" ht="15" customHeight="1">
      <c r="A17" s="6" t="s">
        <v>657</v>
      </c>
      <c r="B17" s="87" t="s">
        <v>1458</v>
      </c>
      <c r="C17" s="17">
        <v>5132</v>
      </c>
      <c r="D17" s="17">
        <v>36686</v>
      </c>
      <c r="E17" s="17">
        <v>18195</v>
      </c>
      <c r="F17" s="17">
        <v>18491</v>
      </c>
      <c r="G17" s="17">
        <v>5132</v>
      </c>
      <c r="H17" s="17">
        <v>36686</v>
      </c>
      <c r="I17" s="17">
        <v>2651</v>
      </c>
      <c r="J17" s="17">
        <v>8184</v>
      </c>
      <c r="K17" s="17">
        <v>2479</v>
      </c>
      <c r="L17" s="17">
        <v>28496</v>
      </c>
      <c r="M17" s="17">
        <v>2451</v>
      </c>
      <c r="N17" s="17">
        <v>27376</v>
      </c>
      <c r="O17" s="17">
        <v>2</v>
      </c>
      <c r="P17" s="17">
        <v>6</v>
      </c>
      <c r="Q17" s="16">
        <v>0</v>
      </c>
      <c r="R17" s="279">
        <v>0</v>
      </c>
      <c r="S17" s="140"/>
      <c r="T17" s="140"/>
      <c r="U17" s="137"/>
    </row>
    <row r="18" spans="1:21" ht="15" customHeight="1">
      <c r="A18" s="6" t="s">
        <v>658</v>
      </c>
      <c r="B18" s="91" t="s">
        <v>665</v>
      </c>
      <c r="C18" s="17">
        <v>245</v>
      </c>
      <c r="D18" s="17">
        <v>3299</v>
      </c>
      <c r="E18" s="17">
        <v>1620</v>
      </c>
      <c r="F18" s="17">
        <v>1679</v>
      </c>
      <c r="G18" s="17">
        <v>245</v>
      </c>
      <c r="H18" s="17">
        <v>3299</v>
      </c>
      <c r="I18" s="17">
        <v>44</v>
      </c>
      <c r="J18" s="17">
        <v>78</v>
      </c>
      <c r="K18" s="17">
        <v>200</v>
      </c>
      <c r="L18" s="17">
        <v>3218</v>
      </c>
      <c r="M18" s="17">
        <v>155</v>
      </c>
      <c r="N18" s="17">
        <v>2163</v>
      </c>
      <c r="O18" s="17">
        <v>1</v>
      </c>
      <c r="P18" s="17">
        <v>3</v>
      </c>
      <c r="Q18" s="16">
        <v>0</v>
      </c>
      <c r="R18" s="279">
        <v>0</v>
      </c>
      <c r="S18" s="140"/>
      <c r="T18" s="140"/>
      <c r="U18" s="137"/>
    </row>
    <row r="19" spans="1:21" ht="15" customHeight="1">
      <c r="A19" s="6" t="s">
        <v>659</v>
      </c>
      <c r="B19" s="87" t="s">
        <v>198</v>
      </c>
      <c r="C19" s="17">
        <v>1001</v>
      </c>
      <c r="D19" s="17">
        <v>4463</v>
      </c>
      <c r="E19" s="17">
        <v>2456</v>
      </c>
      <c r="F19" s="17">
        <v>2007</v>
      </c>
      <c r="G19" s="17">
        <v>1000</v>
      </c>
      <c r="H19" s="17">
        <v>4463</v>
      </c>
      <c r="I19" s="17">
        <v>466</v>
      </c>
      <c r="J19" s="17">
        <v>801</v>
      </c>
      <c r="K19" s="17">
        <v>530</v>
      </c>
      <c r="L19" s="17">
        <v>3658</v>
      </c>
      <c r="M19" s="17">
        <v>525</v>
      </c>
      <c r="N19" s="17">
        <v>3638</v>
      </c>
      <c r="O19" s="17">
        <v>4</v>
      </c>
      <c r="P19" s="80">
        <v>4</v>
      </c>
      <c r="Q19" s="16">
        <v>1</v>
      </c>
      <c r="R19" s="279">
        <v>0</v>
      </c>
      <c r="S19" s="140"/>
      <c r="T19" s="140"/>
      <c r="U19" s="137"/>
    </row>
    <row r="20" spans="1:21" ht="15" customHeight="1">
      <c r="A20" s="6" t="s">
        <v>660</v>
      </c>
      <c r="B20" s="87" t="s">
        <v>1459</v>
      </c>
      <c r="C20" s="17">
        <v>3294</v>
      </c>
      <c r="D20" s="17">
        <v>16278</v>
      </c>
      <c r="E20" s="17">
        <v>6382</v>
      </c>
      <c r="F20" s="17">
        <v>9896</v>
      </c>
      <c r="G20" s="17">
        <v>3294</v>
      </c>
      <c r="H20" s="17">
        <v>16278</v>
      </c>
      <c r="I20" s="17">
        <v>2718</v>
      </c>
      <c r="J20" s="17">
        <v>7243</v>
      </c>
      <c r="K20" s="17">
        <v>574</v>
      </c>
      <c r="L20" s="17">
        <v>8970</v>
      </c>
      <c r="M20" s="17">
        <v>569</v>
      </c>
      <c r="N20" s="17">
        <v>8944</v>
      </c>
      <c r="O20" s="17">
        <v>2</v>
      </c>
      <c r="P20" s="17">
        <v>65</v>
      </c>
      <c r="Q20" s="16">
        <v>0</v>
      </c>
      <c r="R20" s="279">
        <v>0</v>
      </c>
      <c r="S20" s="140"/>
      <c r="T20" s="140"/>
      <c r="U20" s="137"/>
    </row>
    <row r="21" spans="1:21" ht="15" customHeight="1">
      <c r="A21" s="6" t="s">
        <v>1460</v>
      </c>
      <c r="B21" s="87" t="s">
        <v>1461</v>
      </c>
      <c r="C21" s="17">
        <v>1422</v>
      </c>
      <c r="D21" s="17">
        <v>20514</v>
      </c>
      <c r="E21" s="17">
        <v>5530</v>
      </c>
      <c r="F21" s="17">
        <v>14984</v>
      </c>
      <c r="G21" s="17">
        <v>1261</v>
      </c>
      <c r="H21" s="17">
        <v>17933</v>
      </c>
      <c r="I21" s="17">
        <v>742</v>
      </c>
      <c r="J21" s="17">
        <v>3954</v>
      </c>
      <c r="K21" s="17">
        <v>502</v>
      </c>
      <c r="L21" s="17">
        <v>13881</v>
      </c>
      <c r="M21" s="17">
        <v>157</v>
      </c>
      <c r="N21" s="17">
        <v>2802</v>
      </c>
      <c r="O21" s="17">
        <v>17</v>
      </c>
      <c r="P21" s="17">
        <v>98</v>
      </c>
      <c r="Q21" s="16">
        <v>161</v>
      </c>
      <c r="R21" s="279">
        <v>2581</v>
      </c>
      <c r="S21" s="140"/>
      <c r="T21" s="140"/>
      <c r="U21" s="137"/>
    </row>
    <row r="22" spans="1:21" ht="15" customHeight="1">
      <c r="A22" s="6" t="s">
        <v>1462</v>
      </c>
      <c r="B22" s="87" t="s">
        <v>1466</v>
      </c>
      <c r="C22" s="16">
        <v>639</v>
      </c>
      <c r="D22" s="16">
        <v>8009</v>
      </c>
      <c r="E22" s="16">
        <v>3713</v>
      </c>
      <c r="F22" s="16">
        <v>4296</v>
      </c>
      <c r="G22" s="17">
        <v>515</v>
      </c>
      <c r="H22" s="17">
        <v>4508</v>
      </c>
      <c r="I22" s="16">
        <v>334</v>
      </c>
      <c r="J22" s="17">
        <v>911</v>
      </c>
      <c r="K22" s="17">
        <v>181</v>
      </c>
      <c r="L22" s="17">
        <v>3597</v>
      </c>
      <c r="M22" s="17">
        <v>126</v>
      </c>
      <c r="N22" s="17">
        <v>1786</v>
      </c>
      <c r="O22" s="17">
        <v>0</v>
      </c>
      <c r="P22" s="17">
        <v>0</v>
      </c>
      <c r="Q22" s="16">
        <v>124</v>
      </c>
      <c r="R22" s="279">
        <v>3501</v>
      </c>
      <c r="S22" s="140"/>
      <c r="T22" s="140"/>
      <c r="U22" s="137"/>
    </row>
    <row r="23" spans="1:21" ht="15" customHeight="1">
      <c r="A23" s="6" t="s">
        <v>1463</v>
      </c>
      <c r="B23" s="87" t="s">
        <v>1467</v>
      </c>
      <c r="C23" s="129">
        <v>100</v>
      </c>
      <c r="D23" s="129">
        <v>1117</v>
      </c>
      <c r="E23" s="129">
        <v>682</v>
      </c>
      <c r="F23" s="129">
        <v>435</v>
      </c>
      <c r="G23" s="17">
        <v>100</v>
      </c>
      <c r="H23" s="17">
        <v>1117</v>
      </c>
      <c r="I23" s="16">
        <v>0</v>
      </c>
      <c r="J23" s="17">
        <v>0</v>
      </c>
      <c r="K23" s="17">
        <v>100</v>
      </c>
      <c r="L23" s="17">
        <v>1117</v>
      </c>
      <c r="M23" s="17">
        <v>0</v>
      </c>
      <c r="N23" s="17">
        <v>0</v>
      </c>
      <c r="O23" s="17">
        <v>0</v>
      </c>
      <c r="P23" s="17">
        <v>0</v>
      </c>
      <c r="Q23" s="129">
        <v>0</v>
      </c>
      <c r="R23" s="280">
        <v>0</v>
      </c>
      <c r="S23" s="140"/>
      <c r="T23" s="140"/>
      <c r="U23" s="137"/>
    </row>
    <row r="24" spans="1:21" ht="15" customHeight="1">
      <c r="A24" s="6" t="s">
        <v>1464</v>
      </c>
      <c r="B24" s="87" t="s">
        <v>666</v>
      </c>
      <c r="C24" s="129">
        <v>3302</v>
      </c>
      <c r="D24" s="129">
        <v>28386</v>
      </c>
      <c r="E24" s="129">
        <v>17538</v>
      </c>
      <c r="F24" s="129">
        <v>10848</v>
      </c>
      <c r="G24" s="17">
        <v>3241</v>
      </c>
      <c r="H24" s="17">
        <v>27090</v>
      </c>
      <c r="I24" s="16">
        <v>1830</v>
      </c>
      <c r="J24" s="17">
        <v>4487</v>
      </c>
      <c r="K24" s="17">
        <v>1358</v>
      </c>
      <c r="L24" s="17">
        <v>22414</v>
      </c>
      <c r="M24" s="17">
        <v>1043</v>
      </c>
      <c r="N24" s="17">
        <v>20733</v>
      </c>
      <c r="O24" s="129">
        <v>53</v>
      </c>
      <c r="P24" s="129">
        <v>189</v>
      </c>
      <c r="Q24" s="129">
        <v>61</v>
      </c>
      <c r="R24" s="280">
        <v>1296</v>
      </c>
      <c r="S24" s="140"/>
      <c r="T24" s="140"/>
      <c r="U24" s="137"/>
    </row>
    <row r="25" spans="1:21" ht="15" customHeight="1">
      <c r="A25" s="6" t="s">
        <v>1465</v>
      </c>
      <c r="B25" s="87" t="s">
        <v>1468</v>
      </c>
      <c r="C25" s="129">
        <v>61</v>
      </c>
      <c r="D25" s="129">
        <v>3894</v>
      </c>
      <c r="E25" s="129">
        <v>3044</v>
      </c>
      <c r="F25" s="129">
        <v>850</v>
      </c>
      <c r="G25" s="129" t="s">
        <v>794</v>
      </c>
      <c r="H25" s="129" t="s">
        <v>584</v>
      </c>
      <c r="I25" s="129" t="s">
        <v>794</v>
      </c>
      <c r="J25" s="129" t="s">
        <v>584</v>
      </c>
      <c r="K25" s="129" t="s">
        <v>794</v>
      </c>
      <c r="L25" s="129" t="s">
        <v>584</v>
      </c>
      <c r="M25" s="129" t="s">
        <v>794</v>
      </c>
      <c r="N25" s="129" t="s">
        <v>584</v>
      </c>
      <c r="O25" s="129" t="s">
        <v>584</v>
      </c>
      <c r="P25" s="129" t="s">
        <v>584</v>
      </c>
      <c r="Q25" s="129">
        <v>61</v>
      </c>
      <c r="R25" s="280">
        <v>3894</v>
      </c>
      <c r="S25" s="137"/>
      <c r="T25" s="138"/>
      <c r="U25" s="137"/>
    </row>
    <row r="26" spans="1:21" ht="4.5" customHeight="1">
      <c r="A26" s="7"/>
      <c r="B26" s="21"/>
      <c r="C26" s="124"/>
      <c r="D26" s="124"/>
      <c r="E26" s="124"/>
      <c r="F26" s="124"/>
      <c r="G26" s="124"/>
      <c r="H26" s="124"/>
      <c r="I26" s="124"/>
      <c r="J26" s="124"/>
      <c r="K26" s="11"/>
      <c r="L26" s="11"/>
      <c r="M26" s="11"/>
      <c r="N26" s="11"/>
      <c r="O26" s="11"/>
      <c r="P26" s="11"/>
      <c r="Q26" s="11"/>
      <c r="R26" s="281"/>
      <c r="S26" s="133"/>
      <c r="T26" s="132"/>
      <c r="U26" s="9"/>
    </row>
    <row r="27" spans="1:21" ht="16.5" customHeight="1">
      <c r="A27" s="6"/>
      <c r="B27" s="14"/>
      <c r="S27" s="133"/>
      <c r="T27" s="132"/>
      <c r="U27" s="9"/>
    </row>
    <row r="28" spans="1:20" ht="16.5" customHeight="1">
      <c r="A28" s="6"/>
      <c r="B28" s="14"/>
      <c r="S28" s="134"/>
      <c r="T28" s="131"/>
    </row>
    <row r="29" spans="4:22" ht="16.5" customHeight="1">
      <c r="D29" s="338" t="s">
        <v>636</v>
      </c>
      <c r="E29" s="338"/>
      <c r="F29" s="338"/>
      <c r="G29" s="338"/>
      <c r="H29" s="338"/>
      <c r="I29" s="338"/>
      <c r="J29" s="338"/>
      <c r="K29" s="336" t="s">
        <v>1587</v>
      </c>
      <c r="L29" s="336"/>
      <c r="M29" s="336"/>
      <c r="N29" s="336"/>
      <c r="O29" s="336"/>
      <c r="P29" s="336"/>
      <c r="Q29" s="336"/>
      <c r="V29" s="9"/>
    </row>
    <row r="30" spans="20:22" ht="15" customHeight="1">
      <c r="T30" s="318" t="s">
        <v>474</v>
      </c>
      <c r="U30" s="318"/>
      <c r="V30" s="9"/>
    </row>
    <row r="31" spans="1:22" ht="16.5" customHeight="1">
      <c r="A31" s="329" t="s">
        <v>1588</v>
      </c>
      <c r="B31" s="330"/>
      <c r="C31" s="319" t="s">
        <v>697</v>
      </c>
      <c r="D31" s="321"/>
      <c r="E31" s="320" t="s">
        <v>695</v>
      </c>
      <c r="F31" s="320"/>
      <c r="G31" s="320"/>
      <c r="H31" s="320"/>
      <c r="I31" s="321"/>
      <c r="J31" s="319" t="s">
        <v>1590</v>
      </c>
      <c r="K31" s="320"/>
      <c r="L31" s="320"/>
      <c r="M31" s="321"/>
      <c r="N31" s="319" t="s">
        <v>197</v>
      </c>
      <c r="O31" s="320"/>
      <c r="P31" s="320"/>
      <c r="Q31" s="321"/>
      <c r="R31" s="319" t="s">
        <v>1589</v>
      </c>
      <c r="S31" s="320"/>
      <c r="T31" s="320"/>
      <c r="U31" s="320"/>
      <c r="V31" s="9"/>
    </row>
    <row r="32" spans="1:22" ht="16.5" customHeight="1">
      <c r="A32" s="327"/>
      <c r="B32" s="328"/>
      <c r="C32" s="330" t="s">
        <v>648</v>
      </c>
      <c r="D32" s="335" t="s">
        <v>649</v>
      </c>
      <c r="E32" s="335" t="s">
        <v>648</v>
      </c>
      <c r="F32" s="319" t="s">
        <v>696</v>
      </c>
      <c r="G32" s="320"/>
      <c r="H32" s="320"/>
      <c r="I32" s="321"/>
      <c r="J32" s="335" t="s">
        <v>648</v>
      </c>
      <c r="K32" s="319" t="s">
        <v>696</v>
      </c>
      <c r="L32" s="320"/>
      <c r="M32" s="321"/>
      <c r="N32" s="335" t="s">
        <v>648</v>
      </c>
      <c r="O32" s="319" t="s">
        <v>696</v>
      </c>
      <c r="P32" s="320"/>
      <c r="Q32" s="321"/>
      <c r="R32" s="335" t="s">
        <v>648</v>
      </c>
      <c r="S32" s="319" t="s">
        <v>696</v>
      </c>
      <c r="T32" s="320"/>
      <c r="U32" s="320"/>
      <c r="V32" s="9"/>
    </row>
    <row r="33" spans="1:22" ht="27.75" customHeight="1">
      <c r="A33" s="331"/>
      <c r="B33" s="326"/>
      <c r="C33" s="326"/>
      <c r="D33" s="324"/>
      <c r="E33" s="324"/>
      <c r="F33" s="15" t="s">
        <v>694</v>
      </c>
      <c r="G33" s="23" t="s">
        <v>25</v>
      </c>
      <c r="H33" s="23" t="s">
        <v>553</v>
      </c>
      <c r="I33" s="23" t="s">
        <v>1362</v>
      </c>
      <c r="J33" s="324"/>
      <c r="K33" s="15" t="s">
        <v>1361</v>
      </c>
      <c r="L33" s="23" t="s">
        <v>553</v>
      </c>
      <c r="M33" s="23" t="s">
        <v>1362</v>
      </c>
      <c r="N33" s="324"/>
      <c r="O33" s="15" t="s">
        <v>1361</v>
      </c>
      <c r="P33" s="23" t="s">
        <v>553</v>
      </c>
      <c r="Q33" s="23" t="s">
        <v>1362</v>
      </c>
      <c r="R33" s="324"/>
      <c r="S33" s="135" t="s">
        <v>1361</v>
      </c>
      <c r="T33" s="23" t="s">
        <v>553</v>
      </c>
      <c r="U33" s="24" t="s">
        <v>1362</v>
      </c>
      <c r="V33" s="9"/>
    </row>
    <row r="34" spans="1:22" ht="9.75" customHeight="1">
      <c r="A34" s="9"/>
      <c r="B34" s="10"/>
      <c r="C34" s="17"/>
      <c r="D34" s="17"/>
      <c r="F34" s="17"/>
      <c r="G34" s="17"/>
      <c r="H34" s="17"/>
      <c r="J34" s="17"/>
      <c r="K34" s="17"/>
      <c r="L34" s="17"/>
      <c r="M34" s="17"/>
      <c r="N34" s="17"/>
      <c r="P34" s="17"/>
      <c r="Q34" s="17"/>
      <c r="R34" s="17"/>
      <c r="S34" s="17"/>
      <c r="T34" s="17"/>
      <c r="U34" s="17"/>
      <c r="V34" s="9"/>
    </row>
    <row r="35" spans="1:25" ht="16.5" customHeight="1">
      <c r="A35" s="327" t="s">
        <v>669</v>
      </c>
      <c r="B35" s="328"/>
      <c r="C35" s="17">
        <v>18528</v>
      </c>
      <c r="D35" s="17">
        <v>182949</v>
      </c>
      <c r="E35" s="17">
        <v>9826</v>
      </c>
      <c r="F35" s="17">
        <v>9722</v>
      </c>
      <c r="G35" s="17">
        <v>3244</v>
      </c>
      <c r="H35" s="17">
        <v>14918</v>
      </c>
      <c r="I35" s="17">
        <v>1385</v>
      </c>
      <c r="J35" s="17">
        <v>7717</v>
      </c>
      <c r="K35" s="17">
        <v>10964</v>
      </c>
      <c r="L35" s="17">
        <v>120559</v>
      </c>
      <c r="M35" s="17">
        <v>3272</v>
      </c>
      <c r="N35" s="17">
        <v>905</v>
      </c>
      <c r="O35" s="17">
        <v>992</v>
      </c>
      <c r="P35" s="17">
        <v>16987</v>
      </c>
      <c r="Q35" s="17">
        <v>529</v>
      </c>
      <c r="R35" s="17">
        <v>80</v>
      </c>
      <c r="S35" s="17">
        <v>20</v>
      </c>
      <c r="T35" s="17">
        <v>332</v>
      </c>
      <c r="U35" s="17">
        <v>25</v>
      </c>
      <c r="V35" s="17"/>
      <c r="W35" s="25"/>
      <c r="X35" s="25"/>
      <c r="Y35" s="25"/>
    </row>
    <row r="36" spans="1:22" ht="9.75" customHeight="1">
      <c r="A36" s="14"/>
      <c r="B36" s="87"/>
      <c r="C36" s="17"/>
      <c r="D36" s="17"/>
      <c r="E36" s="25"/>
      <c r="F36" s="17"/>
      <c r="G36" s="17"/>
      <c r="H36" s="17"/>
      <c r="I36" s="25"/>
      <c r="J36" s="17"/>
      <c r="K36" s="17"/>
      <c r="L36" s="17"/>
      <c r="M36" s="17"/>
      <c r="N36" s="17"/>
      <c r="O36" s="25"/>
      <c r="P36" s="17"/>
      <c r="Q36" s="17"/>
      <c r="R36" s="17"/>
      <c r="S36" s="17"/>
      <c r="T36" s="17"/>
      <c r="U36" s="17"/>
      <c r="V36" s="17"/>
    </row>
    <row r="37" spans="1:25" ht="15" customHeight="1">
      <c r="A37" s="6" t="s">
        <v>650</v>
      </c>
      <c r="B37" s="87" t="s">
        <v>661</v>
      </c>
      <c r="C37" s="17">
        <v>9</v>
      </c>
      <c r="D37" s="17">
        <v>331</v>
      </c>
      <c r="E37" s="25">
        <v>0</v>
      </c>
      <c r="F37" s="17">
        <v>0</v>
      </c>
      <c r="G37" s="17">
        <v>0</v>
      </c>
      <c r="H37" s="17">
        <v>0</v>
      </c>
      <c r="I37" s="22">
        <v>0</v>
      </c>
      <c r="J37" s="17">
        <v>8</v>
      </c>
      <c r="K37" s="17">
        <v>18</v>
      </c>
      <c r="L37" s="17">
        <v>293</v>
      </c>
      <c r="M37" s="17">
        <v>19</v>
      </c>
      <c r="N37" s="17">
        <v>1</v>
      </c>
      <c r="O37" s="25">
        <v>1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/>
      <c r="W37" s="25"/>
      <c r="X37" s="25"/>
      <c r="Y37" s="25"/>
    </row>
    <row r="38" spans="1:25" ht="15" customHeight="1">
      <c r="A38" s="6" t="s">
        <v>651</v>
      </c>
      <c r="B38" s="87" t="s">
        <v>662</v>
      </c>
      <c r="C38" s="17">
        <v>1</v>
      </c>
      <c r="D38" s="17">
        <v>50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1</v>
      </c>
      <c r="K38" s="17">
        <v>11</v>
      </c>
      <c r="L38" s="17">
        <v>39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25">
        <v>0</v>
      </c>
      <c r="V38" s="17"/>
      <c r="W38" s="25"/>
      <c r="X38" s="25"/>
      <c r="Y38" s="25"/>
    </row>
    <row r="39" spans="1:25" ht="15" customHeight="1">
      <c r="A39" s="6" t="s">
        <v>652</v>
      </c>
      <c r="B39" s="87" t="s">
        <v>667</v>
      </c>
      <c r="C39" s="17">
        <v>1337</v>
      </c>
      <c r="D39" s="17">
        <v>11964</v>
      </c>
      <c r="E39" s="25">
        <v>342</v>
      </c>
      <c r="F39" s="17">
        <v>338</v>
      </c>
      <c r="G39" s="17">
        <v>132</v>
      </c>
      <c r="H39" s="17">
        <v>728</v>
      </c>
      <c r="I39" s="22">
        <v>287</v>
      </c>
      <c r="J39" s="17">
        <v>993</v>
      </c>
      <c r="K39" s="17">
        <v>2077</v>
      </c>
      <c r="L39" s="17">
        <v>7592</v>
      </c>
      <c r="M39" s="17">
        <v>794</v>
      </c>
      <c r="N39" s="17">
        <v>2</v>
      </c>
      <c r="O39" s="25">
        <v>0</v>
      </c>
      <c r="P39" s="17">
        <v>16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/>
      <c r="W39" s="25"/>
      <c r="X39" s="25"/>
      <c r="Y39" s="25"/>
    </row>
    <row r="40" spans="1:25" ht="15" customHeight="1">
      <c r="A40" s="6" t="s">
        <v>653</v>
      </c>
      <c r="B40" s="87" t="s">
        <v>663</v>
      </c>
      <c r="C40" s="17">
        <v>1968</v>
      </c>
      <c r="D40" s="17">
        <v>46016</v>
      </c>
      <c r="E40" s="25">
        <v>665</v>
      </c>
      <c r="F40" s="17">
        <v>661</v>
      </c>
      <c r="G40" s="17">
        <v>209</v>
      </c>
      <c r="H40" s="17">
        <v>1102</v>
      </c>
      <c r="I40" s="22">
        <v>75</v>
      </c>
      <c r="J40" s="17">
        <v>1302</v>
      </c>
      <c r="K40" s="17">
        <v>2677</v>
      </c>
      <c r="L40" s="22">
        <v>40754</v>
      </c>
      <c r="M40" s="17">
        <v>526</v>
      </c>
      <c r="N40" s="17">
        <v>0</v>
      </c>
      <c r="O40" s="81">
        <v>0</v>
      </c>
      <c r="P40" s="80">
        <v>0</v>
      </c>
      <c r="Q40" s="80">
        <v>0</v>
      </c>
      <c r="R40" s="17">
        <v>1</v>
      </c>
      <c r="S40" s="17">
        <v>1</v>
      </c>
      <c r="T40" s="17">
        <v>10</v>
      </c>
      <c r="U40" s="17">
        <v>1</v>
      </c>
      <c r="V40" s="17"/>
      <c r="W40" s="25"/>
      <c r="X40" s="25"/>
      <c r="Y40" s="25"/>
    </row>
    <row r="41" spans="1:25" ht="15" customHeight="1">
      <c r="A41" s="6" t="s">
        <v>654</v>
      </c>
      <c r="B41" s="91" t="s">
        <v>664</v>
      </c>
      <c r="C41" s="17">
        <v>7</v>
      </c>
      <c r="D41" s="17">
        <v>648</v>
      </c>
      <c r="E41" s="25">
        <v>0</v>
      </c>
      <c r="F41" s="17">
        <v>0</v>
      </c>
      <c r="G41" s="17">
        <v>0</v>
      </c>
      <c r="H41" s="17">
        <v>0</v>
      </c>
      <c r="I41" s="22">
        <v>0</v>
      </c>
      <c r="J41" s="17">
        <v>6</v>
      </c>
      <c r="K41" s="17">
        <v>0</v>
      </c>
      <c r="L41" s="17">
        <v>635</v>
      </c>
      <c r="M41" s="17">
        <v>0</v>
      </c>
      <c r="N41" s="17">
        <v>1</v>
      </c>
      <c r="O41" s="82">
        <v>0</v>
      </c>
      <c r="P41" s="22">
        <v>13</v>
      </c>
      <c r="Q41" s="22">
        <v>0</v>
      </c>
      <c r="R41" s="17">
        <v>0</v>
      </c>
      <c r="S41" s="17">
        <v>0</v>
      </c>
      <c r="T41" s="22">
        <v>0</v>
      </c>
      <c r="U41" s="17">
        <v>0</v>
      </c>
      <c r="V41" s="17"/>
      <c r="W41" s="25"/>
      <c r="X41" s="25"/>
      <c r="Y41" s="25"/>
    </row>
    <row r="42" spans="1:25" ht="15" customHeight="1">
      <c r="A42" s="6" t="s">
        <v>655</v>
      </c>
      <c r="B42" s="87" t="s">
        <v>1456</v>
      </c>
      <c r="C42" s="17">
        <v>100</v>
      </c>
      <c r="D42" s="17">
        <v>2659</v>
      </c>
      <c r="E42" s="25">
        <v>7</v>
      </c>
      <c r="F42" s="17">
        <v>7</v>
      </c>
      <c r="G42" s="17">
        <v>4</v>
      </c>
      <c r="H42" s="17">
        <v>3</v>
      </c>
      <c r="I42" s="22">
        <v>4</v>
      </c>
      <c r="J42" s="17">
        <v>92</v>
      </c>
      <c r="K42" s="17">
        <v>83</v>
      </c>
      <c r="L42" s="17">
        <v>1991</v>
      </c>
      <c r="M42" s="17">
        <v>8</v>
      </c>
      <c r="N42" s="17">
        <v>1</v>
      </c>
      <c r="O42" s="82">
        <v>0</v>
      </c>
      <c r="P42" s="22">
        <v>559</v>
      </c>
      <c r="Q42" s="22">
        <v>0</v>
      </c>
      <c r="R42" s="17">
        <v>0</v>
      </c>
      <c r="S42" s="17">
        <v>0</v>
      </c>
      <c r="T42" s="17">
        <v>0</v>
      </c>
      <c r="U42" s="17">
        <v>0</v>
      </c>
      <c r="V42" s="17"/>
      <c r="W42" s="25"/>
      <c r="X42" s="25"/>
      <c r="Y42" s="25"/>
    </row>
    <row r="43" spans="1:25" ht="15" customHeight="1">
      <c r="A43" s="6" t="s">
        <v>656</v>
      </c>
      <c r="B43" s="91" t="s">
        <v>1457</v>
      </c>
      <c r="C43" s="17">
        <v>318</v>
      </c>
      <c r="D43" s="17">
        <v>9907</v>
      </c>
      <c r="E43" s="25">
        <v>27</v>
      </c>
      <c r="F43" s="17">
        <v>27</v>
      </c>
      <c r="G43" s="17">
        <v>9</v>
      </c>
      <c r="H43" s="17">
        <v>19</v>
      </c>
      <c r="I43" s="22">
        <v>6</v>
      </c>
      <c r="J43" s="17">
        <v>289</v>
      </c>
      <c r="K43" s="17">
        <v>417</v>
      </c>
      <c r="L43" s="17">
        <v>9208</v>
      </c>
      <c r="M43" s="17">
        <v>211</v>
      </c>
      <c r="N43" s="17">
        <v>2</v>
      </c>
      <c r="O43" s="82">
        <v>0</v>
      </c>
      <c r="P43" s="22">
        <v>10</v>
      </c>
      <c r="Q43" s="22">
        <v>0</v>
      </c>
      <c r="R43" s="17">
        <v>0</v>
      </c>
      <c r="S43" s="17">
        <v>0</v>
      </c>
      <c r="T43" s="17">
        <v>0</v>
      </c>
      <c r="U43" s="17">
        <v>0</v>
      </c>
      <c r="V43" s="17"/>
      <c r="W43" s="25"/>
      <c r="X43" s="25"/>
      <c r="Y43" s="25"/>
    </row>
    <row r="44" spans="1:25" ht="15" customHeight="1">
      <c r="A44" s="6" t="s">
        <v>657</v>
      </c>
      <c r="B44" s="87" t="s">
        <v>1458</v>
      </c>
      <c r="C44" s="17">
        <v>5132</v>
      </c>
      <c r="D44" s="17">
        <v>36686</v>
      </c>
      <c r="E44" s="25">
        <v>2651</v>
      </c>
      <c r="F44" s="17">
        <v>2618</v>
      </c>
      <c r="G44" s="17">
        <v>1200</v>
      </c>
      <c r="H44" s="17">
        <v>4056</v>
      </c>
      <c r="I44" s="22">
        <v>310</v>
      </c>
      <c r="J44" s="17">
        <v>2451</v>
      </c>
      <c r="K44" s="17">
        <v>2790</v>
      </c>
      <c r="L44" s="17">
        <v>24201</v>
      </c>
      <c r="M44" s="17">
        <v>385</v>
      </c>
      <c r="N44" s="17">
        <v>28</v>
      </c>
      <c r="O44" s="25">
        <v>15</v>
      </c>
      <c r="P44" s="17">
        <v>1104</v>
      </c>
      <c r="Q44" s="17">
        <v>1</v>
      </c>
      <c r="R44" s="17">
        <v>2</v>
      </c>
      <c r="S44" s="17">
        <v>0</v>
      </c>
      <c r="T44" s="17">
        <v>6</v>
      </c>
      <c r="U44" s="17">
        <v>0</v>
      </c>
      <c r="V44" s="17"/>
      <c r="W44" s="25"/>
      <c r="X44" s="25"/>
      <c r="Y44" s="25"/>
    </row>
    <row r="45" spans="1:25" ht="15" customHeight="1">
      <c r="A45" s="6" t="s">
        <v>658</v>
      </c>
      <c r="B45" s="91" t="s">
        <v>665</v>
      </c>
      <c r="C45" s="17">
        <v>245</v>
      </c>
      <c r="D45" s="17">
        <v>3299</v>
      </c>
      <c r="E45" s="25">
        <v>44</v>
      </c>
      <c r="F45" s="17">
        <v>44</v>
      </c>
      <c r="G45" s="17">
        <v>9</v>
      </c>
      <c r="H45" s="17">
        <v>24</v>
      </c>
      <c r="I45" s="22">
        <v>1</v>
      </c>
      <c r="J45" s="17">
        <v>155</v>
      </c>
      <c r="K45" s="17">
        <v>130</v>
      </c>
      <c r="L45" s="17">
        <v>2026</v>
      </c>
      <c r="M45" s="17">
        <v>7</v>
      </c>
      <c r="N45" s="17">
        <v>45</v>
      </c>
      <c r="O45" s="25">
        <v>13</v>
      </c>
      <c r="P45" s="17">
        <v>1042</v>
      </c>
      <c r="Q45" s="17">
        <v>0</v>
      </c>
      <c r="R45" s="17">
        <v>1</v>
      </c>
      <c r="S45" s="17">
        <v>0</v>
      </c>
      <c r="T45" s="17">
        <v>3</v>
      </c>
      <c r="U45" s="17">
        <v>0</v>
      </c>
      <c r="V45" s="17"/>
      <c r="W45" s="25"/>
      <c r="X45" s="25"/>
      <c r="Y45" s="25"/>
    </row>
    <row r="46" spans="1:25" ht="15" customHeight="1">
      <c r="A46" s="6" t="s">
        <v>659</v>
      </c>
      <c r="B46" s="87" t="s">
        <v>198</v>
      </c>
      <c r="C46" s="17">
        <v>1000</v>
      </c>
      <c r="D46" s="17">
        <v>4463</v>
      </c>
      <c r="E46" s="25">
        <v>466</v>
      </c>
      <c r="F46" s="17">
        <v>461</v>
      </c>
      <c r="G46" s="17">
        <v>148</v>
      </c>
      <c r="H46" s="17">
        <v>178</v>
      </c>
      <c r="I46" s="22">
        <v>14</v>
      </c>
      <c r="J46" s="17">
        <v>525</v>
      </c>
      <c r="K46" s="17">
        <v>866</v>
      </c>
      <c r="L46" s="17">
        <v>2604</v>
      </c>
      <c r="M46" s="17">
        <v>168</v>
      </c>
      <c r="N46" s="17">
        <v>5</v>
      </c>
      <c r="O46" s="82">
        <v>0</v>
      </c>
      <c r="P46" s="22">
        <v>20</v>
      </c>
      <c r="Q46" s="22">
        <v>0</v>
      </c>
      <c r="R46" s="17">
        <v>4</v>
      </c>
      <c r="S46" s="17">
        <v>3</v>
      </c>
      <c r="T46" s="80">
        <v>1</v>
      </c>
      <c r="U46" s="17">
        <v>0</v>
      </c>
      <c r="V46" s="17"/>
      <c r="W46" s="25"/>
      <c r="X46" s="25"/>
      <c r="Y46" s="25"/>
    </row>
    <row r="47" spans="1:25" ht="15" customHeight="1">
      <c r="A47" s="6" t="s">
        <v>660</v>
      </c>
      <c r="B47" s="87" t="s">
        <v>1459</v>
      </c>
      <c r="C47" s="17">
        <v>3294</v>
      </c>
      <c r="D47" s="17">
        <v>16278</v>
      </c>
      <c r="E47" s="25">
        <v>2718</v>
      </c>
      <c r="F47" s="17">
        <v>2692</v>
      </c>
      <c r="G47" s="17">
        <v>901</v>
      </c>
      <c r="H47" s="17">
        <v>3314</v>
      </c>
      <c r="I47" s="22">
        <v>336</v>
      </c>
      <c r="J47" s="17">
        <v>569</v>
      </c>
      <c r="K47" s="17">
        <v>340</v>
      </c>
      <c r="L47" s="17">
        <v>8521</v>
      </c>
      <c r="M47" s="17">
        <v>83</v>
      </c>
      <c r="N47" s="17">
        <v>5</v>
      </c>
      <c r="O47" s="25">
        <v>0</v>
      </c>
      <c r="P47" s="17">
        <v>26</v>
      </c>
      <c r="Q47" s="17">
        <v>0</v>
      </c>
      <c r="R47" s="17">
        <v>2</v>
      </c>
      <c r="S47" s="17">
        <v>2</v>
      </c>
      <c r="T47" s="17">
        <v>57</v>
      </c>
      <c r="U47" s="17">
        <v>6</v>
      </c>
      <c r="V47" s="17"/>
      <c r="W47" s="25"/>
      <c r="X47" s="25"/>
      <c r="Y47" s="25"/>
    </row>
    <row r="48" spans="1:25" ht="15" customHeight="1">
      <c r="A48" s="6" t="s">
        <v>1460</v>
      </c>
      <c r="B48" s="87" t="s">
        <v>1461</v>
      </c>
      <c r="C48" s="17">
        <v>1261</v>
      </c>
      <c r="D48" s="17">
        <v>17933</v>
      </c>
      <c r="E48" s="25">
        <v>742</v>
      </c>
      <c r="F48" s="17">
        <v>736</v>
      </c>
      <c r="G48" s="17">
        <v>133</v>
      </c>
      <c r="H48" s="17">
        <v>2903</v>
      </c>
      <c r="I48" s="22">
        <v>182</v>
      </c>
      <c r="J48" s="17">
        <v>157</v>
      </c>
      <c r="K48" s="17">
        <v>173</v>
      </c>
      <c r="L48" s="17">
        <v>2416</v>
      </c>
      <c r="M48" s="17">
        <v>213</v>
      </c>
      <c r="N48" s="17">
        <v>345</v>
      </c>
      <c r="O48" s="25">
        <v>538</v>
      </c>
      <c r="P48" s="17">
        <v>10283</v>
      </c>
      <c r="Q48" s="17">
        <v>258</v>
      </c>
      <c r="R48" s="17">
        <v>17</v>
      </c>
      <c r="S48" s="17">
        <v>4</v>
      </c>
      <c r="T48" s="17">
        <v>81</v>
      </c>
      <c r="U48" s="17">
        <v>13</v>
      </c>
      <c r="V48" s="17"/>
      <c r="W48" s="25"/>
      <c r="X48" s="25"/>
      <c r="Y48" s="25"/>
    </row>
    <row r="49" spans="1:25" ht="15" customHeight="1">
      <c r="A49" s="6" t="s">
        <v>1462</v>
      </c>
      <c r="B49" s="87" t="s">
        <v>1466</v>
      </c>
      <c r="C49" s="17">
        <v>515</v>
      </c>
      <c r="D49" s="17">
        <v>4508</v>
      </c>
      <c r="E49" s="17">
        <v>334</v>
      </c>
      <c r="F49" s="17">
        <v>328</v>
      </c>
      <c r="G49" s="17">
        <v>51</v>
      </c>
      <c r="H49" s="17">
        <v>450</v>
      </c>
      <c r="I49" s="25">
        <v>82</v>
      </c>
      <c r="J49" s="17">
        <v>126</v>
      </c>
      <c r="K49" s="17">
        <v>94</v>
      </c>
      <c r="L49" s="17">
        <v>1583</v>
      </c>
      <c r="M49" s="17">
        <v>109</v>
      </c>
      <c r="N49" s="17">
        <v>55</v>
      </c>
      <c r="O49" s="17">
        <v>38</v>
      </c>
      <c r="P49" s="17">
        <v>1669</v>
      </c>
      <c r="Q49" s="17">
        <v>104</v>
      </c>
      <c r="R49" s="17">
        <v>0</v>
      </c>
      <c r="S49" s="17">
        <v>0</v>
      </c>
      <c r="T49" s="17">
        <v>0</v>
      </c>
      <c r="U49" s="17">
        <v>0</v>
      </c>
      <c r="V49" s="17"/>
      <c r="W49" s="25"/>
      <c r="X49" s="25"/>
      <c r="Y49" s="25"/>
    </row>
    <row r="50" spans="1:33" ht="15" customHeight="1">
      <c r="A50" s="6" t="s">
        <v>1463</v>
      </c>
      <c r="B50" s="87" t="s">
        <v>1467</v>
      </c>
      <c r="C50" s="16">
        <v>100</v>
      </c>
      <c r="D50" s="16">
        <v>1117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7">
        <v>0</v>
      </c>
      <c r="K50" s="16">
        <v>0</v>
      </c>
      <c r="L50" s="16">
        <v>0</v>
      </c>
      <c r="M50" s="16">
        <v>0</v>
      </c>
      <c r="N50" s="16">
        <v>100</v>
      </c>
      <c r="O50" s="16">
        <v>29</v>
      </c>
      <c r="P50" s="16">
        <v>1072</v>
      </c>
      <c r="Q50" s="16">
        <v>16</v>
      </c>
      <c r="R50" s="16">
        <v>0</v>
      </c>
      <c r="S50" s="16">
        <v>0</v>
      </c>
      <c r="T50" s="16">
        <v>0</v>
      </c>
      <c r="U50" s="16">
        <v>0</v>
      </c>
      <c r="V50" s="17"/>
      <c r="W50" s="25"/>
      <c r="X50" s="25"/>
      <c r="Y50" s="25"/>
      <c r="AG50" s="9"/>
    </row>
    <row r="51" spans="1:33" ht="15" customHeight="1">
      <c r="A51" s="6" t="s">
        <v>1464</v>
      </c>
      <c r="B51" s="87" t="s">
        <v>666</v>
      </c>
      <c r="C51" s="64">
        <v>3241</v>
      </c>
      <c r="D51" s="64">
        <v>27090</v>
      </c>
      <c r="E51" s="64">
        <v>1830</v>
      </c>
      <c r="F51" s="64">
        <v>1810</v>
      </c>
      <c r="G51" s="64">
        <v>448</v>
      </c>
      <c r="H51" s="64">
        <v>2141</v>
      </c>
      <c r="I51" s="64">
        <v>88</v>
      </c>
      <c r="J51" s="17">
        <v>1043</v>
      </c>
      <c r="K51" s="64">
        <v>1288</v>
      </c>
      <c r="L51" s="64">
        <v>18696</v>
      </c>
      <c r="M51" s="64">
        <v>749</v>
      </c>
      <c r="N51" s="64">
        <v>315</v>
      </c>
      <c r="O51" s="64">
        <v>358</v>
      </c>
      <c r="P51" s="64">
        <v>1173</v>
      </c>
      <c r="Q51" s="64">
        <v>150</v>
      </c>
      <c r="R51" s="64">
        <v>53</v>
      </c>
      <c r="S51" s="64">
        <v>10</v>
      </c>
      <c r="T51" s="64">
        <v>174</v>
      </c>
      <c r="U51" s="64">
        <v>5</v>
      </c>
      <c r="V51" s="17"/>
      <c r="W51" s="25"/>
      <c r="X51" s="25"/>
      <c r="Y51" s="25"/>
      <c r="Z51" s="9"/>
      <c r="AA51" s="9"/>
      <c r="AB51" s="9"/>
      <c r="AC51" s="9"/>
      <c r="AD51" s="9"/>
      <c r="AE51" s="9"/>
      <c r="AF51" s="9"/>
      <c r="AG51" s="9"/>
    </row>
    <row r="52" spans="1:33" ht="4.5" customHeight="1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69"/>
      <c r="T52" s="11"/>
      <c r="U52" s="11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6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6:33" ht="15" customHeight="1">
      <c r="F56"/>
      <c r="P56" s="1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4:19" s="5" customFormat="1" ht="19.5" customHeight="1">
      <c r="D57" s="11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8"/>
      <c r="P57" s="38"/>
      <c r="S57" s="136"/>
    </row>
  </sheetData>
  <mergeCells count="34">
    <mergeCell ref="D5:F5"/>
    <mergeCell ref="C5:C6"/>
    <mergeCell ref="I4:J5"/>
    <mergeCell ref="G4:H5"/>
    <mergeCell ref="C3:F4"/>
    <mergeCell ref="N32:N33"/>
    <mergeCell ref="O32:Q32"/>
    <mergeCell ref="Q2:R2"/>
    <mergeCell ref="Q4:R4"/>
    <mergeCell ref="K29:Q29"/>
    <mergeCell ref="E1:J1"/>
    <mergeCell ref="A3:B6"/>
    <mergeCell ref="A35:B35"/>
    <mergeCell ref="C32:C33"/>
    <mergeCell ref="A8:B8"/>
    <mergeCell ref="D29:J29"/>
    <mergeCell ref="F32:I32"/>
    <mergeCell ref="E32:E33"/>
    <mergeCell ref="D32:D33"/>
    <mergeCell ref="C31:D31"/>
    <mergeCell ref="K1:P1"/>
    <mergeCell ref="M5:N5"/>
    <mergeCell ref="O4:P5"/>
    <mergeCell ref="K4:L5"/>
    <mergeCell ref="E31:I31"/>
    <mergeCell ref="T30:U30"/>
    <mergeCell ref="A31:B33"/>
    <mergeCell ref="R31:U31"/>
    <mergeCell ref="R32:R33"/>
    <mergeCell ref="S32:U32"/>
    <mergeCell ref="J32:J33"/>
    <mergeCell ref="J31:M31"/>
    <mergeCell ref="K32:M32"/>
    <mergeCell ref="N31:Q31"/>
  </mergeCells>
  <printOptions/>
  <pageMargins left="0.3937007874015748" right="0.3937007874015748" top="0.5905511811023623" bottom="0.1968503937007874" header="0.5118110236220472" footer="0.5118110236220472"/>
  <pageSetup firstPageNumber="20" useFirstPageNumber="1" horizontalDpi="600" verticalDpi="600" orientation="portrait" paperSize="9" r:id="rId2"/>
  <headerFooter alignWithMargins="0">
    <oddFooter>&amp;C&amp;12&amp;P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5"/>
  <sheetViews>
    <sheetView zoomScaleSheetLayoutView="100" workbookViewId="0" topLeftCell="A1">
      <pane xSplit="4" ySplit="4" topLeftCell="E539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B34" sqref="B34:C34"/>
    </sheetView>
  </sheetViews>
  <sheetFormatPr defaultColWidth="9.33203125" defaultRowHeight="15" customHeight="1"/>
  <cols>
    <col min="1" max="1" width="4.83203125" style="144" customWidth="1"/>
    <col min="2" max="2" width="4.33203125" style="145" bestFit="1" customWidth="1"/>
    <col min="3" max="3" width="28.83203125" style="146" customWidth="1"/>
    <col min="4" max="4" width="2.83203125" style="142" customWidth="1"/>
    <col min="5" max="18" width="12.83203125" style="143" customWidth="1"/>
    <col min="19" max="16384" width="9.33203125" style="142" customWidth="1"/>
  </cols>
  <sheetData>
    <row r="1" spans="7:14" ht="15" customHeight="1">
      <c r="G1" s="341" t="s">
        <v>1209</v>
      </c>
      <c r="H1" s="341"/>
      <c r="I1" s="341"/>
      <c r="J1" s="161" t="s">
        <v>186</v>
      </c>
      <c r="K1" s="161"/>
      <c r="L1" s="155"/>
      <c r="M1" s="155"/>
      <c r="N1" s="155"/>
    </row>
    <row r="2" spans="17:18" ht="11.25">
      <c r="Q2" s="285" t="s">
        <v>474</v>
      </c>
      <c r="R2" s="285"/>
    </row>
    <row r="3" spans="1:18" ht="15" customHeight="1">
      <c r="A3" s="307" t="s">
        <v>585</v>
      </c>
      <c r="B3" s="308"/>
      <c r="C3" s="308"/>
      <c r="D3" s="309"/>
      <c r="E3" s="344" t="s">
        <v>669</v>
      </c>
      <c r="F3" s="345"/>
      <c r="G3" s="344" t="s">
        <v>629</v>
      </c>
      <c r="H3" s="345"/>
      <c r="I3" s="344" t="s">
        <v>630</v>
      </c>
      <c r="J3" s="345"/>
      <c r="K3" s="344" t="s">
        <v>631</v>
      </c>
      <c r="L3" s="345"/>
      <c r="M3" s="344" t="s">
        <v>632</v>
      </c>
      <c r="N3" s="345"/>
      <c r="O3" s="344" t="s">
        <v>633</v>
      </c>
      <c r="P3" s="345"/>
      <c r="Q3" s="344" t="s">
        <v>634</v>
      </c>
      <c r="R3" s="305"/>
    </row>
    <row r="4" spans="1:18" ht="15" customHeight="1">
      <c r="A4" s="310"/>
      <c r="B4" s="310"/>
      <c r="C4" s="310"/>
      <c r="D4" s="311"/>
      <c r="E4" s="172" t="s">
        <v>648</v>
      </c>
      <c r="F4" s="172" t="s">
        <v>649</v>
      </c>
      <c r="G4" s="172" t="s">
        <v>648</v>
      </c>
      <c r="H4" s="172" t="s">
        <v>649</v>
      </c>
      <c r="I4" s="172" t="s">
        <v>648</v>
      </c>
      <c r="J4" s="172" t="s">
        <v>649</v>
      </c>
      <c r="K4" s="172" t="s">
        <v>648</v>
      </c>
      <c r="L4" s="172" t="s">
        <v>649</v>
      </c>
      <c r="M4" s="172" t="s">
        <v>648</v>
      </c>
      <c r="N4" s="172" t="s">
        <v>649</v>
      </c>
      <c r="O4" s="172" t="s">
        <v>648</v>
      </c>
      <c r="P4" s="172" t="s">
        <v>649</v>
      </c>
      <c r="Q4" s="172" t="s">
        <v>648</v>
      </c>
      <c r="R4" s="169" t="s">
        <v>649</v>
      </c>
    </row>
    <row r="5" spans="1:18" ht="9.75" customHeight="1">
      <c r="A5" s="173"/>
      <c r="B5" s="174"/>
      <c r="C5" s="175"/>
      <c r="D5" s="17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ht="15" customHeight="1">
      <c r="A6" s="313" t="s">
        <v>686</v>
      </c>
      <c r="B6" s="304"/>
      <c r="C6" s="304"/>
      <c r="D6" s="314"/>
      <c r="E6" s="107">
        <v>18957</v>
      </c>
      <c r="F6" s="107">
        <v>194906</v>
      </c>
      <c r="G6" s="107">
        <v>3783</v>
      </c>
      <c r="H6" s="107">
        <v>39513</v>
      </c>
      <c r="I6" s="107">
        <v>3896</v>
      </c>
      <c r="J6" s="107">
        <v>46536</v>
      </c>
      <c r="K6" s="107">
        <v>2171</v>
      </c>
      <c r="L6" s="107">
        <v>23002</v>
      </c>
      <c r="M6" s="107">
        <v>4125</v>
      </c>
      <c r="N6" s="107">
        <v>36761</v>
      </c>
      <c r="O6" s="107">
        <v>2062</v>
      </c>
      <c r="P6" s="107">
        <v>15240</v>
      </c>
      <c r="Q6" s="107">
        <v>2920</v>
      </c>
      <c r="R6" s="107">
        <v>33854</v>
      </c>
    </row>
    <row r="7" spans="1:18" ht="9.75" customHeight="1">
      <c r="A7" s="149"/>
      <c r="B7" s="150"/>
      <c r="C7" s="151"/>
      <c r="D7" s="152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ht="15" customHeight="1">
      <c r="A8" s="150" t="s">
        <v>1477</v>
      </c>
      <c r="B8" s="150"/>
      <c r="C8" s="141" t="s">
        <v>475</v>
      </c>
      <c r="D8" s="152"/>
      <c r="E8" s="107">
        <v>9</v>
      </c>
      <c r="F8" s="107">
        <v>331</v>
      </c>
      <c r="G8" s="107">
        <v>1</v>
      </c>
      <c r="H8" s="107">
        <v>7</v>
      </c>
      <c r="I8" s="107">
        <v>0</v>
      </c>
      <c r="J8" s="107">
        <v>0</v>
      </c>
      <c r="K8" s="107">
        <v>0</v>
      </c>
      <c r="L8" s="107">
        <v>0</v>
      </c>
      <c r="M8" s="107">
        <v>2</v>
      </c>
      <c r="N8" s="107">
        <v>23</v>
      </c>
      <c r="O8" s="107">
        <v>4</v>
      </c>
      <c r="P8" s="107">
        <v>46</v>
      </c>
      <c r="Q8" s="107">
        <v>2</v>
      </c>
      <c r="R8" s="107">
        <v>255</v>
      </c>
    </row>
    <row r="9" spans="1:18" ht="19.5" customHeight="1">
      <c r="A9" s="150" t="s">
        <v>1478</v>
      </c>
      <c r="B9" s="315" t="s">
        <v>1350</v>
      </c>
      <c r="C9" s="315"/>
      <c r="D9" s="152"/>
      <c r="E9" s="107">
        <v>8</v>
      </c>
      <c r="F9" s="107">
        <v>330</v>
      </c>
      <c r="G9" s="107">
        <v>1</v>
      </c>
      <c r="H9" s="107">
        <v>7</v>
      </c>
      <c r="I9" s="107">
        <v>0</v>
      </c>
      <c r="J9" s="107">
        <v>0</v>
      </c>
      <c r="K9" s="107">
        <v>0</v>
      </c>
      <c r="L9" s="107">
        <v>0</v>
      </c>
      <c r="M9" s="107">
        <v>1</v>
      </c>
      <c r="N9" s="107">
        <v>22</v>
      </c>
      <c r="O9" s="107">
        <v>4</v>
      </c>
      <c r="P9" s="107">
        <v>46</v>
      </c>
      <c r="Q9" s="107">
        <v>2</v>
      </c>
      <c r="R9" s="107">
        <v>255</v>
      </c>
    </row>
    <row r="10" spans="1:18" ht="15" customHeight="1">
      <c r="A10" s="102" t="s">
        <v>838</v>
      </c>
      <c r="B10" s="312" t="s">
        <v>1350</v>
      </c>
      <c r="C10" s="312"/>
      <c r="D10" s="177"/>
      <c r="E10" s="107">
        <v>8</v>
      </c>
      <c r="F10" s="107">
        <v>330</v>
      </c>
      <c r="G10" s="107">
        <v>1</v>
      </c>
      <c r="H10" s="107">
        <v>7</v>
      </c>
      <c r="I10" s="107">
        <v>0</v>
      </c>
      <c r="J10" s="107">
        <v>0</v>
      </c>
      <c r="K10" s="107">
        <v>0</v>
      </c>
      <c r="L10" s="107">
        <v>0</v>
      </c>
      <c r="M10" s="107">
        <v>1</v>
      </c>
      <c r="N10" s="107">
        <v>22</v>
      </c>
      <c r="O10" s="107">
        <v>4</v>
      </c>
      <c r="P10" s="107">
        <v>46</v>
      </c>
      <c r="Q10" s="107">
        <v>2</v>
      </c>
      <c r="R10" s="107">
        <v>255</v>
      </c>
    </row>
    <row r="11" spans="1:18" ht="15" customHeight="1">
      <c r="A11" s="102" t="s">
        <v>839</v>
      </c>
      <c r="B11" s="312" t="s">
        <v>808</v>
      </c>
      <c r="C11" s="312"/>
      <c r="D11" s="177"/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</row>
    <row r="12" spans="1:18" ht="15" customHeight="1">
      <c r="A12" s="102" t="s">
        <v>840</v>
      </c>
      <c r="B12" s="312" t="s">
        <v>809</v>
      </c>
      <c r="C12" s="312"/>
      <c r="D12" s="177"/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</row>
    <row r="13" spans="1:18" ht="24.75" customHeight="1">
      <c r="A13" s="102" t="s">
        <v>841</v>
      </c>
      <c r="B13" s="316" t="s">
        <v>810</v>
      </c>
      <c r="C13" s="304"/>
      <c r="D13" s="177"/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</row>
    <row r="14" spans="1:18" ht="15" customHeight="1">
      <c r="A14" s="102" t="s">
        <v>842</v>
      </c>
      <c r="B14" s="312" t="s">
        <v>811</v>
      </c>
      <c r="C14" s="312"/>
      <c r="D14" s="177"/>
      <c r="E14" s="107">
        <v>8</v>
      </c>
      <c r="F14" s="107">
        <v>330</v>
      </c>
      <c r="G14" s="107">
        <v>1</v>
      </c>
      <c r="H14" s="107">
        <v>7</v>
      </c>
      <c r="I14" s="107">
        <v>0</v>
      </c>
      <c r="J14" s="107">
        <v>0</v>
      </c>
      <c r="K14" s="107">
        <v>0</v>
      </c>
      <c r="L14" s="107">
        <v>0</v>
      </c>
      <c r="M14" s="107">
        <v>1</v>
      </c>
      <c r="N14" s="107">
        <v>22</v>
      </c>
      <c r="O14" s="107">
        <v>4</v>
      </c>
      <c r="P14" s="107">
        <v>46</v>
      </c>
      <c r="Q14" s="107">
        <v>2</v>
      </c>
      <c r="R14" s="107">
        <v>255</v>
      </c>
    </row>
    <row r="15" spans="1:18" ht="15" customHeight="1">
      <c r="A15" s="150" t="s">
        <v>1479</v>
      </c>
      <c r="B15" s="306" t="s">
        <v>1480</v>
      </c>
      <c r="C15" s="306"/>
      <c r="D15" s="177"/>
      <c r="E15" s="107">
        <v>1</v>
      </c>
      <c r="F15" s="107">
        <v>1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1</v>
      </c>
      <c r="N15" s="107">
        <v>1</v>
      </c>
      <c r="O15" s="107">
        <v>0</v>
      </c>
      <c r="P15" s="107">
        <v>0</v>
      </c>
      <c r="Q15" s="107">
        <v>0</v>
      </c>
      <c r="R15" s="107">
        <v>0</v>
      </c>
    </row>
    <row r="16" spans="1:18" ht="15" customHeight="1">
      <c r="A16" s="102" t="s">
        <v>1481</v>
      </c>
      <c r="B16" s="312" t="s">
        <v>184</v>
      </c>
      <c r="C16" s="312"/>
      <c r="D16" s="177"/>
      <c r="E16" s="107">
        <v>1</v>
      </c>
      <c r="F16" s="107">
        <v>1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1</v>
      </c>
      <c r="N16" s="107">
        <v>1</v>
      </c>
      <c r="O16" s="107">
        <v>0</v>
      </c>
      <c r="P16" s="107">
        <v>0</v>
      </c>
      <c r="Q16" s="107">
        <v>0</v>
      </c>
      <c r="R16" s="107">
        <v>0</v>
      </c>
    </row>
    <row r="17" spans="1:18" ht="15" customHeight="1">
      <c r="A17" s="102" t="s">
        <v>843</v>
      </c>
      <c r="B17" s="312" t="s">
        <v>812</v>
      </c>
      <c r="C17" s="312"/>
      <c r="D17" s="177"/>
      <c r="E17" s="107">
        <v>1</v>
      </c>
      <c r="F17" s="107">
        <v>1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1</v>
      </c>
      <c r="N17" s="107">
        <v>1</v>
      </c>
      <c r="O17" s="107">
        <v>0</v>
      </c>
      <c r="P17" s="107">
        <v>0</v>
      </c>
      <c r="Q17" s="107">
        <v>0</v>
      </c>
      <c r="R17" s="107">
        <v>0</v>
      </c>
    </row>
    <row r="18" spans="1:18" ht="15" customHeight="1">
      <c r="A18" s="102" t="s">
        <v>844</v>
      </c>
      <c r="B18" s="312" t="s">
        <v>813</v>
      </c>
      <c r="C18" s="312"/>
      <c r="D18" s="177"/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</row>
    <row r="19" spans="1:18" ht="24.75" customHeight="1">
      <c r="A19" s="102" t="s">
        <v>845</v>
      </c>
      <c r="B19" s="316" t="s">
        <v>814</v>
      </c>
      <c r="C19" s="304"/>
      <c r="D19" s="177"/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</row>
    <row r="20" spans="1:18" ht="15" customHeight="1">
      <c r="A20" s="102" t="s">
        <v>846</v>
      </c>
      <c r="B20" s="312" t="s">
        <v>815</v>
      </c>
      <c r="C20" s="312"/>
      <c r="D20" s="177"/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</row>
    <row r="21" spans="1:18" ht="15" customHeight="1">
      <c r="A21" s="102" t="s">
        <v>847</v>
      </c>
      <c r="B21" s="312" t="s">
        <v>816</v>
      </c>
      <c r="C21" s="312"/>
      <c r="D21" s="177"/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</row>
    <row r="22" spans="1:18" ht="15" customHeight="1">
      <c r="A22" s="150" t="s">
        <v>1482</v>
      </c>
      <c r="B22" s="306" t="s">
        <v>1483</v>
      </c>
      <c r="C22" s="306"/>
      <c r="D22" s="177"/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</row>
    <row r="23" spans="1:18" ht="15" customHeight="1">
      <c r="A23" s="102" t="s">
        <v>1484</v>
      </c>
      <c r="B23" s="312" t="s">
        <v>1483</v>
      </c>
      <c r="C23" s="312"/>
      <c r="D23" s="177"/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</row>
    <row r="24" spans="1:18" ht="15" customHeight="1">
      <c r="A24" s="102" t="s">
        <v>848</v>
      </c>
      <c r="B24" s="312" t="s">
        <v>817</v>
      </c>
      <c r="C24" s="312"/>
      <c r="D24" s="177"/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</row>
    <row r="25" spans="1:18" ht="15" customHeight="1">
      <c r="A25" s="102" t="s">
        <v>849</v>
      </c>
      <c r="B25" s="312" t="s">
        <v>818</v>
      </c>
      <c r="C25" s="312"/>
      <c r="D25" s="177"/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</row>
    <row r="26" spans="1:18" ht="15" customHeight="1">
      <c r="A26" s="102" t="s">
        <v>1485</v>
      </c>
      <c r="B26" s="302" t="s">
        <v>476</v>
      </c>
      <c r="C26" s="302"/>
      <c r="D26" s="178"/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</row>
    <row r="27" spans="1:18" ht="15" customHeight="1">
      <c r="A27" s="102" t="s">
        <v>850</v>
      </c>
      <c r="B27" s="302" t="s">
        <v>819</v>
      </c>
      <c r="C27" s="302"/>
      <c r="D27" s="178"/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</row>
    <row r="28" spans="1:18" ht="15" customHeight="1">
      <c r="A28" s="102" t="s">
        <v>851</v>
      </c>
      <c r="B28" s="302" t="s">
        <v>820</v>
      </c>
      <c r="C28" s="302"/>
      <c r="D28" s="178"/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</row>
    <row r="29" spans="1:18" ht="24.75" customHeight="1">
      <c r="A29" s="150" t="s">
        <v>852</v>
      </c>
      <c r="B29" s="141"/>
      <c r="C29" s="154" t="s">
        <v>477</v>
      </c>
      <c r="D29" s="179"/>
      <c r="E29" s="107">
        <v>18948</v>
      </c>
      <c r="F29" s="107">
        <v>194575</v>
      </c>
      <c r="G29" s="107">
        <v>3782</v>
      </c>
      <c r="H29" s="107">
        <v>39506</v>
      </c>
      <c r="I29" s="107">
        <v>3896</v>
      </c>
      <c r="J29" s="107">
        <v>46536</v>
      </c>
      <c r="K29" s="107">
        <v>2171</v>
      </c>
      <c r="L29" s="107">
        <v>23002</v>
      </c>
      <c r="M29" s="107">
        <v>4123</v>
      </c>
      <c r="N29" s="107">
        <v>36738</v>
      </c>
      <c r="O29" s="107">
        <v>2058</v>
      </c>
      <c r="P29" s="107">
        <v>15194</v>
      </c>
      <c r="Q29" s="107">
        <v>2918</v>
      </c>
      <c r="R29" s="107">
        <v>33599</v>
      </c>
    </row>
    <row r="30" spans="1:18" ht="19.5" customHeight="1">
      <c r="A30" s="150" t="s">
        <v>1486</v>
      </c>
      <c r="B30" s="306" t="s">
        <v>478</v>
      </c>
      <c r="C30" s="306"/>
      <c r="D30" s="178"/>
      <c r="E30" s="107">
        <v>1</v>
      </c>
      <c r="F30" s="107">
        <v>50</v>
      </c>
      <c r="G30" s="107">
        <v>0</v>
      </c>
      <c r="H30" s="107">
        <v>0</v>
      </c>
      <c r="I30" s="107">
        <v>1</v>
      </c>
      <c r="J30" s="107">
        <v>50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</row>
    <row r="31" spans="1:18" ht="15" customHeight="1">
      <c r="A31" s="102" t="s">
        <v>1487</v>
      </c>
      <c r="B31" s="302" t="s">
        <v>185</v>
      </c>
      <c r="C31" s="302"/>
      <c r="D31" s="178"/>
      <c r="E31" s="107">
        <v>1</v>
      </c>
      <c r="F31" s="107">
        <v>50</v>
      </c>
      <c r="G31" s="107">
        <v>0</v>
      </c>
      <c r="H31" s="107">
        <v>0</v>
      </c>
      <c r="I31" s="107">
        <v>1</v>
      </c>
      <c r="J31" s="107">
        <v>50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</row>
    <row r="32" spans="1:18" ht="15" customHeight="1">
      <c r="A32" s="102" t="s">
        <v>853</v>
      </c>
      <c r="B32" s="302" t="s">
        <v>821</v>
      </c>
      <c r="C32" s="302"/>
      <c r="D32" s="178"/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</row>
    <row r="33" spans="1:18" ht="15" customHeight="1">
      <c r="A33" s="102" t="s">
        <v>854</v>
      </c>
      <c r="B33" s="302" t="s">
        <v>822</v>
      </c>
      <c r="C33" s="302"/>
      <c r="D33" s="178"/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</row>
    <row r="34" spans="1:18" ht="15" customHeight="1">
      <c r="A34" s="102" t="s">
        <v>855</v>
      </c>
      <c r="B34" s="302" t="s">
        <v>823</v>
      </c>
      <c r="C34" s="302"/>
      <c r="D34" s="181"/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</row>
    <row r="35" spans="1:18" ht="15" customHeight="1">
      <c r="A35" s="102" t="s">
        <v>856</v>
      </c>
      <c r="B35" s="302" t="s">
        <v>824</v>
      </c>
      <c r="C35" s="302"/>
      <c r="D35" s="179"/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</row>
    <row r="36" spans="1:18" ht="24.75" customHeight="1">
      <c r="A36" s="102" t="s">
        <v>857</v>
      </c>
      <c r="B36" s="317" t="s">
        <v>825</v>
      </c>
      <c r="C36" s="317"/>
      <c r="D36" s="179"/>
      <c r="E36" s="107">
        <v>1</v>
      </c>
      <c r="F36" s="107">
        <v>50</v>
      </c>
      <c r="G36" s="107">
        <v>0</v>
      </c>
      <c r="H36" s="107">
        <v>0</v>
      </c>
      <c r="I36" s="107">
        <v>1</v>
      </c>
      <c r="J36" s="107">
        <v>50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</row>
    <row r="37" spans="1:18" ht="15" customHeight="1">
      <c r="A37" s="102" t="s">
        <v>858</v>
      </c>
      <c r="B37" s="302" t="s">
        <v>826</v>
      </c>
      <c r="C37" s="302"/>
      <c r="D37" s="179"/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</row>
    <row r="38" spans="1:18" ht="19.5" customHeight="1">
      <c r="A38" s="150" t="s">
        <v>652</v>
      </c>
      <c r="B38" s="306" t="s">
        <v>479</v>
      </c>
      <c r="C38" s="306"/>
      <c r="D38" s="181"/>
      <c r="E38" s="107">
        <v>1337</v>
      </c>
      <c r="F38" s="107">
        <v>11964</v>
      </c>
      <c r="G38" s="107">
        <v>235</v>
      </c>
      <c r="H38" s="107">
        <v>2330</v>
      </c>
      <c r="I38" s="107">
        <v>238</v>
      </c>
      <c r="J38" s="107">
        <v>2239</v>
      </c>
      <c r="K38" s="107">
        <v>211</v>
      </c>
      <c r="L38" s="107">
        <v>2036</v>
      </c>
      <c r="M38" s="107">
        <v>274</v>
      </c>
      <c r="N38" s="107">
        <v>2169</v>
      </c>
      <c r="O38" s="107">
        <v>168</v>
      </c>
      <c r="P38" s="107">
        <v>1356</v>
      </c>
      <c r="Q38" s="107">
        <v>211</v>
      </c>
      <c r="R38" s="107">
        <v>1834</v>
      </c>
    </row>
    <row r="39" spans="1:18" ht="15" customHeight="1">
      <c r="A39" s="102" t="s">
        <v>1488</v>
      </c>
      <c r="B39" s="302" t="s">
        <v>304</v>
      </c>
      <c r="C39" s="302"/>
      <c r="D39" s="181"/>
      <c r="E39" s="107">
        <v>521</v>
      </c>
      <c r="F39" s="107">
        <v>4773</v>
      </c>
      <c r="G39" s="107">
        <v>89</v>
      </c>
      <c r="H39" s="107">
        <v>978</v>
      </c>
      <c r="I39" s="107">
        <v>60</v>
      </c>
      <c r="J39" s="107">
        <v>512</v>
      </c>
      <c r="K39" s="107">
        <v>81</v>
      </c>
      <c r="L39" s="107">
        <v>799</v>
      </c>
      <c r="M39" s="107">
        <v>124</v>
      </c>
      <c r="N39" s="107">
        <v>951</v>
      </c>
      <c r="O39" s="107">
        <v>79</v>
      </c>
      <c r="P39" s="107">
        <v>680</v>
      </c>
      <c r="Q39" s="107">
        <v>88</v>
      </c>
      <c r="R39" s="107">
        <v>853</v>
      </c>
    </row>
    <row r="40" spans="1:18" ht="15" customHeight="1">
      <c r="A40" s="102" t="s">
        <v>859</v>
      </c>
      <c r="B40" s="302" t="s">
        <v>1351</v>
      </c>
      <c r="C40" s="302"/>
      <c r="D40" s="181"/>
      <c r="E40" s="107">
        <v>92</v>
      </c>
      <c r="F40" s="107">
        <v>1230</v>
      </c>
      <c r="G40" s="107">
        <v>14</v>
      </c>
      <c r="H40" s="107">
        <v>316</v>
      </c>
      <c r="I40" s="107">
        <v>13</v>
      </c>
      <c r="J40" s="107">
        <v>148</v>
      </c>
      <c r="K40" s="107">
        <v>14</v>
      </c>
      <c r="L40" s="107">
        <v>204</v>
      </c>
      <c r="M40" s="107">
        <v>26</v>
      </c>
      <c r="N40" s="107">
        <v>246</v>
      </c>
      <c r="O40" s="107">
        <v>12</v>
      </c>
      <c r="P40" s="107">
        <v>143</v>
      </c>
      <c r="Q40" s="107">
        <v>13</v>
      </c>
      <c r="R40" s="107">
        <v>173</v>
      </c>
    </row>
    <row r="41" spans="1:18" ht="15" customHeight="1">
      <c r="A41" s="102" t="s">
        <v>860</v>
      </c>
      <c r="B41" s="302" t="s">
        <v>506</v>
      </c>
      <c r="C41" s="302"/>
      <c r="D41" s="178"/>
      <c r="E41" s="107">
        <v>135</v>
      </c>
      <c r="F41" s="107">
        <v>1641</v>
      </c>
      <c r="G41" s="107">
        <v>28</v>
      </c>
      <c r="H41" s="107">
        <v>334</v>
      </c>
      <c r="I41" s="107">
        <v>6</v>
      </c>
      <c r="J41" s="107">
        <v>82</v>
      </c>
      <c r="K41" s="107">
        <v>25</v>
      </c>
      <c r="L41" s="107">
        <v>310</v>
      </c>
      <c r="M41" s="107">
        <v>21</v>
      </c>
      <c r="N41" s="107">
        <v>285</v>
      </c>
      <c r="O41" s="107">
        <v>29</v>
      </c>
      <c r="P41" s="107">
        <v>275</v>
      </c>
      <c r="Q41" s="107">
        <v>26</v>
      </c>
      <c r="R41" s="107">
        <v>355</v>
      </c>
    </row>
    <row r="42" spans="1:18" ht="15" customHeight="1">
      <c r="A42" s="102" t="s">
        <v>861</v>
      </c>
      <c r="B42" s="302" t="s">
        <v>480</v>
      </c>
      <c r="C42" s="302"/>
      <c r="D42" s="181"/>
      <c r="E42" s="107">
        <v>24</v>
      </c>
      <c r="F42" s="107">
        <v>357</v>
      </c>
      <c r="G42" s="107">
        <v>3</v>
      </c>
      <c r="H42" s="107">
        <v>18</v>
      </c>
      <c r="I42" s="107">
        <v>1</v>
      </c>
      <c r="J42" s="107">
        <v>15</v>
      </c>
      <c r="K42" s="107">
        <v>10</v>
      </c>
      <c r="L42" s="107">
        <v>135</v>
      </c>
      <c r="M42" s="107">
        <v>5</v>
      </c>
      <c r="N42" s="107">
        <v>50</v>
      </c>
      <c r="O42" s="107">
        <v>4</v>
      </c>
      <c r="P42" s="107">
        <v>29</v>
      </c>
      <c r="Q42" s="107">
        <v>1</v>
      </c>
      <c r="R42" s="107">
        <v>110</v>
      </c>
    </row>
    <row r="43" spans="1:18" ht="15" customHeight="1">
      <c r="A43" s="102" t="s">
        <v>862</v>
      </c>
      <c r="B43" s="302" t="s">
        <v>507</v>
      </c>
      <c r="C43" s="302"/>
      <c r="D43" s="179"/>
      <c r="E43" s="107">
        <v>113</v>
      </c>
      <c r="F43" s="107">
        <v>865</v>
      </c>
      <c r="G43" s="107">
        <v>26</v>
      </c>
      <c r="H43" s="107">
        <v>224</v>
      </c>
      <c r="I43" s="107">
        <v>20</v>
      </c>
      <c r="J43" s="107">
        <v>170</v>
      </c>
      <c r="K43" s="107">
        <v>10</v>
      </c>
      <c r="L43" s="107">
        <v>62</v>
      </c>
      <c r="M43" s="107">
        <v>23</v>
      </c>
      <c r="N43" s="107">
        <v>167</v>
      </c>
      <c r="O43" s="107">
        <v>14</v>
      </c>
      <c r="P43" s="107">
        <v>136</v>
      </c>
      <c r="Q43" s="107">
        <v>20</v>
      </c>
      <c r="R43" s="107">
        <v>106</v>
      </c>
    </row>
    <row r="44" spans="1:18" ht="15" customHeight="1">
      <c r="A44" s="102" t="s">
        <v>863</v>
      </c>
      <c r="B44" s="302" t="s">
        <v>481</v>
      </c>
      <c r="C44" s="302"/>
      <c r="D44" s="178"/>
      <c r="E44" s="107">
        <v>100</v>
      </c>
      <c r="F44" s="107">
        <v>466</v>
      </c>
      <c r="G44" s="107">
        <v>12</v>
      </c>
      <c r="H44" s="107">
        <v>51</v>
      </c>
      <c r="I44" s="107">
        <v>11</v>
      </c>
      <c r="J44" s="107">
        <v>49</v>
      </c>
      <c r="K44" s="107">
        <v>11</v>
      </c>
      <c r="L44" s="107">
        <v>61</v>
      </c>
      <c r="M44" s="107">
        <v>35</v>
      </c>
      <c r="N44" s="107">
        <v>158</v>
      </c>
      <c r="O44" s="107">
        <v>12</v>
      </c>
      <c r="P44" s="107">
        <v>74</v>
      </c>
      <c r="Q44" s="107">
        <v>19</v>
      </c>
      <c r="R44" s="107">
        <v>73</v>
      </c>
    </row>
    <row r="45" spans="1:18" ht="15" customHeight="1">
      <c r="A45" s="102" t="s">
        <v>864</v>
      </c>
      <c r="B45" s="302" t="s">
        <v>482</v>
      </c>
      <c r="C45" s="302"/>
      <c r="D45" s="181"/>
      <c r="E45" s="107">
        <v>57</v>
      </c>
      <c r="F45" s="107">
        <v>214</v>
      </c>
      <c r="G45" s="107">
        <v>6</v>
      </c>
      <c r="H45" s="107">
        <v>35</v>
      </c>
      <c r="I45" s="107">
        <v>9</v>
      </c>
      <c r="J45" s="107">
        <v>48</v>
      </c>
      <c r="K45" s="107">
        <v>11</v>
      </c>
      <c r="L45" s="107">
        <v>27</v>
      </c>
      <c r="M45" s="107">
        <v>14</v>
      </c>
      <c r="N45" s="107">
        <v>45</v>
      </c>
      <c r="O45" s="107">
        <v>8</v>
      </c>
      <c r="P45" s="107">
        <v>23</v>
      </c>
      <c r="Q45" s="107">
        <v>9</v>
      </c>
      <c r="R45" s="107">
        <v>36</v>
      </c>
    </row>
    <row r="46" spans="1:18" ht="15" customHeight="1">
      <c r="A46" s="102" t="s">
        <v>1489</v>
      </c>
      <c r="B46" s="302" t="s">
        <v>483</v>
      </c>
      <c r="C46" s="302"/>
      <c r="D46" s="181"/>
      <c r="E46" s="108">
        <v>387</v>
      </c>
      <c r="F46" s="108">
        <v>2978</v>
      </c>
      <c r="G46" s="108">
        <v>68</v>
      </c>
      <c r="H46" s="108">
        <v>549</v>
      </c>
      <c r="I46" s="108">
        <v>86</v>
      </c>
      <c r="J46" s="108">
        <v>565</v>
      </c>
      <c r="K46" s="108">
        <v>54</v>
      </c>
      <c r="L46" s="108">
        <v>448</v>
      </c>
      <c r="M46" s="108">
        <v>81</v>
      </c>
      <c r="N46" s="108">
        <v>604</v>
      </c>
      <c r="O46" s="108">
        <v>52</v>
      </c>
      <c r="P46" s="108">
        <v>431</v>
      </c>
      <c r="Q46" s="108">
        <v>46</v>
      </c>
      <c r="R46" s="108">
        <v>381</v>
      </c>
    </row>
    <row r="47" spans="1:18" ht="15" customHeight="1">
      <c r="A47" s="102" t="s">
        <v>865</v>
      </c>
      <c r="B47" s="302" t="s">
        <v>484</v>
      </c>
      <c r="C47" s="302"/>
      <c r="D47" s="178"/>
      <c r="E47" s="107">
        <v>21</v>
      </c>
      <c r="F47" s="107">
        <v>163</v>
      </c>
      <c r="G47" s="107">
        <v>5</v>
      </c>
      <c r="H47" s="107">
        <v>70</v>
      </c>
      <c r="I47" s="107">
        <v>4</v>
      </c>
      <c r="J47" s="107">
        <v>24</v>
      </c>
      <c r="K47" s="107">
        <v>2</v>
      </c>
      <c r="L47" s="107">
        <v>22</v>
      </c>
      <c r="M47" s="107">
        <v>6</v>
      </c>
      <c r="N47" s="107">
        <v>14</v>
      </c>
      <c r="O47" s="107">
        <v>1</v>
      </c>
      <c r="P47" s="107">
        <v>2</v>
      </c>
      <c r="Q47" s="107">
        <v>3</v>
      </c>
      <c r="R47" s="107">
        <v>31</v>
      </c>
    </row>
    <row r="48" spans="1:18" ht="15" customHeight="1">
      <c r="A48" s="102" t="s">
        <v>866</v>
      </c>
      <c r="B48" s="302" t="s">
        <v>485</v>
      </c>
      <c r="C48" s="302"/>
      <c r="D48" s="178"/>
      <c r="E48" s="107">
        <v>33</v>
      </c>
      <c r="F48" s="107">
        <v>371</v>
      </c>
      <c r="G48" s="107">
        <v>5</v>
      </c>
      <c r="H48" s="107">
        <v>58</v>
      </c>
      <c r="I48" s="107">
        <v>7</v>
      </c>
      <c r="J48" s="107">
        <v>65</v>
      </c>
      <c r="K48" s="107">
        <v>8</v>
      </c>
      <c r="L48" s="107">
        <v>87</v>
      </c>
      <c r="M48" s="107">
        <v>6</v>
      </c>
      <c r="N48" s="107">
        <v>68</v>
      </c>
      <c r="O48" s="107">
        <v>4</v>
      </c>
      <c r="P48" s="107">
        <v>60</v>
      </c>
      <c r="Q48" s="107">
        <v>3</v>
      </c>
      <c r="R48" s="107">
        <v>33</v>
      </c>
    </row>
    <row r="49" spans="1:18" ht="15" customHeight="1">
      <c r="A49" s="102" t="s">
        <v>867</v>
      </c>
      <c r="B49" s="302" t="s">
        <v>486</v>
      </c>
      <c r="C49" s="302"/>
      <c r="D49" s="178"/>
      <c r="E49" s="107">
        <v>25</v>
      </c>
      <c r="F49" s="107">
        <v>316</v>
      </c>
      <c r="G49" s="107">
        <v>6</v>
      </c>
      <c r="H49" s="107">
        <v>79</v>
      </c>
      <c r="I49" s="107">
        <v>11</v>
      </c>
      <c r="J49" s="107">
        <v>81</v>
      </c>
      <c r="K49" s="107">
        <v>2</v>
      </c>
      <c r="L49" s="107">
        <v>7</v>
      </c>
      <c r="M49" s="107">
        <v>3</v>
      </c>
      <c r="N49" s="107">
        <v>102</v>
      </c>
      <c r="O49" s="107">
        <v>0</v>
      </c>
      <c r="P49" s="107">
        <v>0</v>
      </c>
      <c r="Q49" s="107">
        <v>3</v>
      </c>
      <c r="R49" s="107">
        <v>47</v>
      </c>
    </row>
    <row r="50" spans="1:18" ht="9.75" customHeight="1">
      <c r="A50" s="182"/>
      <c r="B50" s="288"/>
      <c r="C50" s="288"/>
      <c r="D50" s="184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</row>
    <row r="51" spans="3:4" ht="15" customHeight="1">
      <c r="C51" s="186"/>
      <c r="D51" s="187"/>
    </row>
    <row r="52" spans="3:4" ht="15" customHeight="1">
      <c r="C52" s="186"/>
      <c r="D52" s="187"/>
    </row>
    <row r="53" spans="3:15" ht="15" customHeight="1">
      <c r="C53" s="186"/>
      <c r="D53" s="187"/>
      <c r="F53" s="188"/>
      <c r="O53" s="189"/>
    </row>
    <row r="54" spans="7:14" ht="15" customHeight="1">
      <c r="G54" s="341" t="s">
        <v>1209</v>
      </c>
      <c r="H54" s="341"/>
      <c r="I54" s="341"/>
      <c r="J54" s="161" t="s">
        <v>186</v>
      </c>
      <c r="K54" s="161"/>
      <c r="L54" s="155"/>
      <c r="M54" s="155"/>
      <c r="N54" s="155"/>
    </row>
    <row r="55" spans="17:18" ht="15" customHeight="1">
      <c r="Q55" s="190"/>
      <c r="R55" s="190"/>
    </row>
    <row r="56" spans="1:18" ht="15" customHeight="1">
      <c r="A56" s="307" t="s">
        <v>585</v>
      </c>
      <c r="B56" s="308"/>
      <c r="C56" s="308"/>
      <c r="D56" s="309"/>
      <c r="E56" s="344" t="s">
        <v>669</v>
      </c>
      <c r="F56" s="345"/>
      <c r="G56" s="344" t="s">
        <v>629</v>
      </c>
      <c r="H56" s="345"/>
      <c r="I56" s="344" t="s">
        <v>630</v>
      </c>
      <c r="J56" s="345"/>
      <c r="K56" s="344" t="s">
        <v>631</v>
      </c>
      <c r="L56" s="345"/>
      <c r="M56" s="344" t="s">
        <v>632</v>
      </c>
      <c r="N56" s="345"/>
      <c r="O56" s="344" t="s">
        <v>633</v>
      </c>
      <c r="P56" s="345"/>
      <c r="Q56" s="344" t="s">
        <v>634</v>
      </c>
      <c r="R56" s="305"/>
    </row>
    <row r="57" spans="1:18" ht="15" customHeight="1">
      <c r="A57" s="310"/>
      <c r="B57" s="310"/>
      <c r="C57" s="310"/>
      <c r="D57" s="311"/>
      <c r="E57" s="172" t="s">
        <v>648</v>
      </c>
      <c r="F57" s="172" t="s">
        <v>649</v>
      </c>
      <c r="G57" s="172" t="s">
        <v>648</v>
      </c>
      <c r="H57" s="172" t="s">
        <v>649</v>
      </c>
      <c r="I57" s="172" t="s">
        <v>648</v>
      </c>
      <c r="J57" s="172" t="s">
        <v>649</v>
      </c>
      <c r="K57" s="172" t="s">
        <v>648</v>
      </c>
      <c r="L57" s="172" t="s">
        <v>649</v>
      </c>
      <c r="M57" s="172" t="s">
        <v>648</v>
      </c>
      <c r="N57" s="172" t="s">
        <v>649</v>
      </c>
      <c r="O57" s="172" t="s">
        <v>648</v>
      </c>
      <c r="P57" s="172" t="s">
        <v>649</v>
      </c>
      <c r="Q57" s="172" t="s">
        <v>648</v>
      </c>
      <c r="R57" s="169" t="s">
        <v>649</v>
      </c>
    </row>
    <row r="58" spans="1:18" ht="9.75" customHeight="1">
      <c r="A58" s="191"/>
      <c r="B58" s="192"/>
      <c r="C58" s="170"/>
      <c r="D58" s="176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  <row r="59" spans="1:18" ht="15" customHeight="1">
      <c r="A59" s="102" t="s">
        <v>868</v>
      </c>
      <c r="B59" s="302" t="s">
        <v>489</v>
      </c>
      <c r="C59" s="302"/>
      <c r="D59" s="181"/>
      <c r="E59" s="107">
        <v>18</v>
      </c>
      <c r="F59" s="107">
        <v>103</v>
      </c>
      <c r="G59" s="115">
        <v>2</v>
      </c>
      <c r="H59" s="115">
        <v>9</v>
      </c>
      <c r="I59" s="115">
        <v>4</v>
      </c>
      <c r="J59" s="115">
        <v>30</v>
      </c>
      <c r="K59" s="115">
        <v>2</v>
      </c>
      <c r="L59" s="115">
        <v>14</v>
      </c>
      <c r="M59" s="115">
        <v>6</v>
      </c>
      <c r="N59" s="115">
        <v>35</v>
      </c>
      <c r="O59" s="115">
        <v>2</v>
      </c>
      <c r="P59" s="115">
        <v>10</v>
      </c>
      <c r="Q59" s="115">
        <v>2</v>
      </c>
      <c r="R59" s="115">
        <v>5</v>
      </c>
    </row>
    <row r="60" spans="1:18" ht="15" customHeight="1">
      <c r="A60" s="102" t="s">
        <v>869</v>
      </c>
      <c r="B60" s="302" t="s">
        <v>490</v>
      </c>
      <c r="C60" s="302"/>
      <c r="D60" s="181"/>
      <c r="E60" s="107">
        <v>23</v>
      </c>
      <c r="F60" s="107">
        <v>179</v>
      </c>
      <c r="G60" s="107">
        <v>0</v>
      </c>
      <c r="H60" s="107">
        <v>0</v>
      </c>
      <c r="I60" s="107">
        <v>1</v>
      </c>
      <c r="J60" s="107">
        <v>3</v>
      </c>
      <c r="K60" s="107">
        <v>3</v>
      </c>
      <c r="L60" s="107">
        <v>15</v>
      </c>
      <c r="M60" s="107">
        <v>6</v>
      </c>
      <c r="N60" s="107">
        <v>36</v>
      </c>
      <c r="O60" s="107">
        <v>6</v>
      </c>
      <c r="P60" s="107">
        <v>96</v>
      </c>
      <c r="Q60" s="107">
        <v>7</v>
      </c>
      <c r="R60" s="107">
        <v>29</v>
      </c>
    </row>
    <row r="61" spans="1:18" ht="15" customHeight="1">
      <c r="A61" s="102" t="s">
        <v>870</v>
      </c>
      <c r="B61" s="302" t="s">
        <v>491</v>
      </c>
      <c r="C61" s="302"/>
      <c r="D61" s="181"/>
      <c r="E61" s="107">
        <v>32</v>
      </c>
      <c r="F61" s="107">
        <v>199</v>
      </c>
      <c r="G61" s="107">
        <v>7</v>
      </c>
      <c r="H61" s="107">
        <v>52</v>
      </c>
      <c r="I61" s="107">
        <v>10</v>
      </c>
      <c r="J61" s="107">
        <v>49</v>
      </c>
      <c r="K61" s="107">
        <v>8</v>
      </c>
      <c r="L61" s="107">
        <v>52</v>
      </c>
      <c r="M61" s="107">
        <v>5</v>
      </c>
      <c r="N61" s="107">
        <v>31</v>
      </c>
      <c r="O61" s="107">
        <v>1</v>
      </c>
      <c r="P61" s="107">
        <v>11</v>
      </c>
      <c r="Q61" s="107">
        <v>1</v>
      </c>
      <c r="R61" s="107">
        <v>4</v>
      </c>
    </row>
    <row r="62" spans="1:18" ht="15" customHeight="1">
      <c r="A62" s="102" t="s">
        <v>871</v>
      </c>
      <c r="B62" s="302" t="s">
        <v>492</v>
      </c>
      <c r="C62" s="302"/>
      <c r="D62" s="181"/>
      <c r="E62" s="107">
        <v>55</v>
      </c>
      <c r="F62" s="107">
        <v>383</v>
      </c>
      <c r="G62" s="108">
        <v>9</v>
      </c>
      <c r="H62" s="108">
        <v>64</v>
      </c>
      <c r="I62" s="108">
        <v>16</v>
      </c>
      <c r="J62" s="108">
        <v>87</v>
      </c>
      <c r="K62" s="108">
        <v>8</v>
      </c>
      <c r="L62" s="108">
        <v>78</v>
      </c>
      <c r="M62" s="108">
        <v>9</v>
      </c>
      <c r="N62" s="108">
        <v>34</v>
      </c>
      <c r="O62" s="108">
        <v>8</v>
      </c>
      <c r="P62" s="108">
        <v>90</v>
      </c>
      <c r="Q62" s="108">
        <v>5</v>
      </c>
      <c r="R62" s="108">
        <v>30</v>
      </c>
    </row>
    <row r="63" spans="1:18" ht="15" customHeight="1">
      <c r="A63" s="102" t="s">
        <v>872</v>
      </c>
      <c r="B63" s="302" t="s">
        <v>493</v>
      </c>
      <c r="C63" s="302"/>
      <c r="D63" s="178"/>
      <c r="E63" s="107">
        <v>4</v>
      </c>
      <c r="F63" s="107">
        <v>26</v>
      </c>
      <c r="G63" s="107">
        <v>0</v>
      </c>
      <c r="H63" s="107">
        <v>0</v>
      </c>
      <c r="I63" s="107">
        <v>0</v>
      </c>
      <c r="J63" s="107">
        <v>0</v>
      </c>
      <c r="K63" s="107">
        <v>1</v>
      </c>
      <c r="L63" s="107">
        <v>10</v>
      </c>
      <c r="M63" s="107">
        <v>2</v>
      </c>
      <c r="N63" s="107">
        <v>12</v>
      </c>
      <c r="O63" s="107">
        <v>1</v>
      </c>
      <c r="P63" s="107">
        <v>4</v>
      </c>
      <c r="Q63" s="107">
        <v>0</v>
      </c>
      <c r="R63" s="107">
        <v>0</v>
      </c>
    </row>
    <row r="64" spans="1:18" ht="15" customHeight="1">
      <c r="A64" s="102" t="s">
        <v>873</v>
      </c>
      <c r="B64" s="302" t="s">
        <v>494</v>
      </c>
      <c r="C64" s="302"/>
      <c r="D64" s="178"/>
      <c r="E64" s="107">
        <v>89</v>
      </c>
      <c r="F64" s="107">
        <v>617</v>
      </c>
      <c r="G64" s="107">
        <v>6</v>
      </c>
      <c r="H64" s="107">
        <v>18</v>
      </c>
      <c r="I64" s="107">
        <v>16</v>
      </c>
      <c r="J64" s="107">
        <v>107</v>
      </c>
      <c r="K64" s="107">
        <v>11</v>
      </c>
      <c r="L64" s="107">
        <v>94</v>
      </c>
      <c r="M64" s="107">
        <v>28</v>
      </c>
      <c r="N64" s="107">
        <v>206</v>
      </c>
      <c r="O64" s="107">
        <v>17</v>
      </c>
      <c r="P64" s="107">
        <v>71</v>
      </c>
      <c r="Q64" s="107">
        <v>11</v>
      </c>
      <c r="R64" s="107">
        <v>121</v>
      </c>
    </row>
    <row r="65" spans="1:18" ht="15" customHeight="1">
      <c r="A65" s="102" t="s">
        <v>874</v>
      </c>
      <c r="B65" s="302" t="s">
        <v>495</v>
      </c>
      <c r="C65" s="302"/>
      <c r="D65" s="178"/>
      <c r="E65" s="107">
        <v>87</v>
      </c>
      <c r="F65" s="107">
        <v>621</v>
      </c>
      <c r="G65" s="107">
        <v>28</v>
      </c>
      <c r="H65" s="107">
        <v>199</v>
      </c>
      <c r="I65" s="107">
        <v>17</v>
      </c>
      <c r="J65" s="107">
        <v>119</v>
      </c>
      <c r="K65" s="107">
        <v>9</v>
      </c>
      <c r="L65" s="107">
        <v>69</v>
      </c>
      <c r="M65" s="107">
        <v>10</v>
      </c>
      <c r="N65" s="107">
        <v>66</v>
      </c>
      <c r="O65" s="107">
        <v>12</v>
      </c>
      <c r="P65" s="107">
        <v>87</v>
      </c>
      <c r="Q65" s="107">
        <v>11</v>
      </c>
      <c r="R65" s="107">
        <v>81</v>
      </c>
    </row>
    <row r="66" spans="1:18" ht="15" customHeight="1">
      <c r="A66" s="102" t="s">
        <v>1490</v>
      </c>
      <c r="B66" s="302" t="s">
        <v>496</v>
      </c>
      <c r="C66" s="302"/>
      <c r="D66" s="181"/>
      <c r="E66" s="107">
        <v>429</v>
      </c>
      <c r="F66" s="107">
        <v>4213</v>
      </c>
      <c r="G66" s="107">
        <v>78</v>
      </c>
      <c r="H66" s="107">
        <v>803</v>
      </c>
      <c r="I66" s="107">
        <v>92</v>
      </c>
      <c r="J66" s="107">
        <v>1162</v>
      </c>
      <c r="K66" s="107">
        <v>76</v>
      </c>
      <c r="L66" s="107">
        <v>789</v>
      </c>
      <c r="M66" s="107">
        <v>69</v>
      </c>
      <c r="N66" s="107">
        <v>614</v>
      </c>
      <c r="O66" s="107">
        <v>37</v>
      </c>
      <c r="P66" s="107">
        <v>245</v>
      </c>
      <c r="Q66" s="107">
        <v>77</v>
      </c>
      <c r="R66" s="107">
        <v>600</v>
      </c>
    </row>
    <row r="67" spans="1:18" ht="15" customHeight="1">
      <c r="A67" s="102" t="s">
        <v>875</v>
      </c>
      <c r="B67" s="302" t="s">
        <v>1352</v>
      </c>
      <c r="C67" s="302"/>
      <c r="D67" s="178"/>
      <c r="E67" s="107">
        <v>171</v>
      </c>
      <c r="F67" s="107">
        <v>1458</v>
      </c>
      <c r="G67" s="107">
        <v>34</v>
      </c>
      <c r="H67" s="107">
        <v>260</v>
      </c>
      <c r="I67" s="107">
        <v>30</v>
      </c>
      <c r="J67" s="107">
        <v>262</v>
      </c>
      <c r="K67" s="107">
        <v>35</v>
      </c>
      <c r="L67" s="107">
        <v>427</v>
      </c>
      <c r="M67" s="107">
        <v>26</v>
      </c>
      <c r="N67" s="107">
        <v>194</v>
      </c>
      <c r="O67" s="107">
        <v>11</v>
      </c>
      <c r="P67" s="107">
        <v>69</v>
      </c>
      <c r="Q67" s="107">
        <v>35</v>
      </c>
      <c r="R67" s="107">
        <v>246</v>
      </c>
    </row>
    <row r="68" spans="1:18" ht="15" customHeight="1">
      <c r="A68" s="102" t="s">
        <v>876</v>
      </c>
      <c r="B68" s="302" t="s">
        <v>497</v>
      </c>
      <c r="C68" s="302"/>
      <c r="D68" s="178"/>
      <c r="E68" s="107">
        <v>23</v>
      </c>
      <c r="F68" s="107">
        <v>398</v>
      </c>
      <c r="G68" s="107">
        <v>4</v>
      </c>
      <c r="H68" s="107">
        <v>36</v>
      </c>
      <c r="I68" s="107">
        <v>5</v>
      </c>
      <c r="J68" s="107">
        <v>214</v>
      </c>
      <c r="K68" s="107">
        <v>3</v>
      </c>
      <c r="L68" s="107">
        <v>27</v>
      </c>
      <c r="M68" s="107">
        <v>4</v>
      </c>
      <c r="N68" s="107">
        <v>32</v>
      </c>
      <c r="O68" s="107">
        <v>2</v>
      </c>
      <c r="P68" s="107">
        <v>18</v>
      </c>
      <c r="Q68" s="107">
        <v>5</v>
      </c>
      <c r="R68" s="107">
        <v>71</v>
      </c>
    </row>
    <row r="69" spans="1:18" ht="15" customHeight="1">
      <c r="A69" s="102" t="s">
        <v>877</v>
      </c>
      <c r="B69" s="302" t="s">
        <v>508</v>
      </c>
      <c r="C69" s="302"/>
      <c r="D69" s="178"/>
      <c r="E69" s="107">
        <v>150</v>
      </c>
      <c r="F69" s="107">
        <v>1258</v>
      </c>
      <c r="G69" s="107">
        <v>22</v>
      </c>
      <c r="H69" s="107">
        <v>237</v>
      </c>
      <c r="I69" s="107">
        <v>31</v>
      </c>
      <c r="J69" s="107">
        <v>310</v>
      </c>
      <c r="K69" s="107">
        <v>26</v>
      </c>
      <c r="L69" s="107">
        <v>221</v>
      </c>
      <c r="M69" s="107">
        <v>31</v>
      </c>
      <c r="N69" s="107">
        <v>211</v>
      </c>
      <c r="O69" s="107">
        <v>19</v>
      </c>
      <c r="P69" s="107">
        <v>119</v>
      </c>
      <c r="Q69" s="107">
        <v>21</v>
      </c>
      <c r="R69" s="107">
        <v>160</v>
      </c>
    </row>
    <row r="70" spans="1:18" ht="15" customHeight="1">
      <c r="A70" s="102" t="s">
        <v>878</v>
      </c>
      <c r="B70" s="302" t="s">
        <v>498</v>
      </c>
      <c r="C70" s="302"/>
      <c r="D70" s="178"/>
      <c r="E70" s="107">
        <v>54</v>
      </c>
      <c r="F70" s="107">
        <v>848</v>
      </c>
      <c r="G70" s="107">
        <v>10</v>
      </c>
      <c r="H70" s="107">
        <v>203</v>
      </c>
      <c r="I70" s="107">
        <v>18</v>
      </c>
      <c r="J70" s="107">
        <v>311</v>
      </c>
      <c r="K70" s="107">
        <v>8</v>
      </c>
      <c r="L70" s="107">
        <v>54</v>
      </c>
      <c r="M70" s="107">
        <v>7</v>
      </c>
      <c r="N70" s="107">
        <v>173</v>
      </c>
      <c r="O70" s="107">
        <v>4</v>
      </c>
      <c r="P70" s="107">
        <v>31</v>
      </c>
      <c r="Q70" s="107">
        <v>7</v>
      </c>
      <c r="R70" s="107">
        <v>76</v>
      </c>
    </row>
    <row r="71" spans="1:18" ht="15" customHeight="1">
      <c r="A71" s="102" t="s">
        <v>879</v>
      </c>
      <c r="B71" s="302" t="s">
        <v>499</v>
      </c>
      <c r="C71" s="302"/>
      <c r="D71" s="178"/>
      <c r="E71" s="107">
        <v>31</v>
      </c>
      <c r="F71" s="107">
        <v>251</v>
      </c>
      <c r="G71" s="107">
        <v>8</v>
      </c>
      <c r="H71" s="107">
        <v>67</v>
      </c>
      <c r="I71" s="107">
        <v>8</v>
      </c>
      <c r="J71" s="107">
        <v>65</v>
      </c>
      <c r="K71" s="107">
        <v>4</v>
      </c>
      <c r="L71" s="107">
        <v>60</v>
      </c>
      <c r="M71" s="107">
        <v>1</v>
      </c>
      <c r="N71" s="107">
        <v>4</v>
      </c>
      <c r="O71" s="107">
        <v>1</v>
      </c>
      <c r="P71" s="107">
        <v>8</v>
      </c>
      <c r="Q71" s="107">
        <v>9</v>
      </c>
      <c r="R71" s="107">
        <v>47</v>
      </c>
    </row>
    <row r="72" spans="1:18" ht="19.5" customHeight="1">
      <c r="A72" s="156" t="s">
        <v>1491</v>
      </c>
      <c r="B72" s="306" t="s">
        <v>699</v>
      </c>
      <c r="C72" s="306"/>
      <c r="D72" s="178"/>
      <c r="E72" s="107">
        <v>1968</v>
      </c>
      <c r="F72" s="107">
        <v>46016</v>
      </c>
      <c r="G72" s="107">
        <v>300</v>
      </c>
      <c r="H72" s="107">
        <v>8212</v>
      </c>
      <c r="I72" s="107">
        <v>805</v>
      </c>
      <c r="J72" s="107">
        <v>17450</v>
      </c>
      <c r="K72" s="107">
        <v>210</v>
      </c>
      <c r="L72" s="107">
        <v>5367</v>
      </c>
      <c r="M72" s="107">
        <v>217</v>
      </c>
      <c r="N72" s="107">
        <v>4361</v>
      </c>
      <c r="O72" s="107">
        <v>73</v>
      </c>
      <c r="P72" s="107">
        <v>800</v>
      </c>
      <c r="Q72" s="107">
        <v>363</v>
      </c>
      <c r="R72" s="107">
        <v>9826</v>
      </c>
    </row>
    <row r="73" spans="1:18" ht="15" customHeight="1">
      <c r="A73" s="145" t="s">
        <v>1492</v>
      </c>
      <c r="B73" s="286" t="s">
        <v>700</v>
      </c>
      <c r="C73" s="286"/>
      <c r="D73" s="178"/>
      <c r="E73" s="107">
        <v>81</v>
      </c>
      <c r="F73" s="107">
        <v>2814</v>
      </c>
      <c r="G73" s="107">
        <v>19</v>
      </c>
      <c r="H73" s="107">
        <v>335</v>
      </c>
      <c r="I73" s="107">
        <v>21</v>
      </c>
      <c r="J73" s="107">
        <v>927</v>
      </c>
      <c r="K73" s="107">
        <v>11</v>
      </c>
      <c r="L73" s="107">
        <v>348</v>
      </c>
      <c r="M73" s="107">
        <v>17</v>
      </c>
      <c r="N73" s="107">
        <v>536</v>
      </c>
      <c r="O73" s="107">
        <v>7</v>
      </c>
      <c r="P73" s="107">
        <v>199</v>
      </c>
      <c r="Q73" s="107">
        <v>6</v>
      </c>
      <c r="R73" s="107">
        <v>469</v>
      </c>
    </row>
    <row r="74" spans="1:18" ht="15" customHeight="1">
      <c r="A74" s="145" t="s">
        <v>880</v>
      </c>
      <c r="B74" s="286" t="s">
        <v>1353</v>
      </c>
      <c r="C74" s="286"/>
      <c r="D74" s="178"/>
      <c r="E74" s="107">
        <v>1</v>
      </c>
      <c r="F74" s="107">
        <v>10</v>
      </c>
      <c r="G74" s="107">
        <v>0</v>
      </c>
      <c r="H74" s="107">
        <v>0</v>
      </c>
      <c r="I74" s="107">
        <v>1</v>
      </c>
      <c r="J74" s="107">
        <v>10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</row>
    <row r="75" spans="1:18" ht="15" customHeight="1">
      <c r="A75" s="145" t="s">
        <v>881</v>
      </c>
      <c r="B75" s="286" t="s">
        <v>1355</v>
      </c>
      <c r="C75" s="286"/>
      <c r="D75" s="178"/>
      <c r="E75" s="107">
        <v>4</v>
      </c>
      <c r="F75" s="107">
        <v>234</v>
      </c>
      <c r="G75" s="107">
        <v>0</v>
      </c>
      <c r="H75" s="107">
        <v>0</v>
      </c>
      <c r="I75" s="107">
        <v>3</v>
      </c>
      <c r="J75" s="107">
        <v>188</v>
      </c>
      <c r="K75" s="107">
        <v>1</v>
      </c>
      <c r="L75" s="107">
        <v>46</v>
      </c>
      <c r="M75" s="107">
        <v>0</v>
      </c>
      <c r="N75" s="107">
        <v>0</v>
      </c>
      <c r="O75" s="107">
        <v>0</v>
      </c>
      <c r="P75" s="107">
        <v>0</v>
      </c>
      <c r="Q75" s="107">
        <v>0</v>
      </c>
      <c r="R75" s="107">
        <v>0</v>
      </c>
    </row>
    <row r="76" spans="1:18" ht="24.75" customHeight="1">
      <c r="A76" s="145" t="s">
        <v>882</v>
      </c>
      <c r="B76" s="287" t="s">
        <v>311</v>
      </c>
      <c r="C76" s="287"/>
      <c r="D76" s="178"/>
      <c r="E76" s="107">
        <v>3</v>
      </c>
      <c r="F76" s="107">
        <v>32</v>
      </c>
      <c r="G76" s="107">
        <v>0</v>
      </c>
      <c r="H76" s="107">
        <v>0</v>
      </c>
      <c r="I76" s="107">
        <v>0</v>
      </c>
      <c r="J76" s="107">
        <v>0</v>
      </c>
      <c r="K76" s="107">
        <v>1</v>
      </c>
      <c r="L76" s="107">
        <v>10</v>
      </c>
      <c r="M76" s="107">
        <v>1</v>
      </c>
      <c r="N76" s="107">
        <v>2</v>
      </c>
      <c r="O76" s="107">
        <v>0</v>
      </c>
      <c r="P76" s="107">
        <v>0</v>
      </c>
      <c r="Q76" s="107">
        <v>1</v>
      </c>
      <c r="R76" s="107">
        <v>20</v>
      </c>
    </row>
    <row r="77" spans="1:18" ht="15" customHeight="1">
      <c r="A77" s="145" t="s">
        <v>883</v>
      </c>
      <c r="B77" s="286" t="s">
        <v>1357</v>
      </c>
      <c r="C77" s="286"/>
      <c r="D77" s="178"/>
      <c r="E77" s="107">
        <v>5</v>
      </c>
      <c r="F77" s="107">
        <v>56</v>
      </c>
      <c r="G77" s="107">
        <v>1</v>
      </c>
      <c r="H77" s="107">
        <v>4</v>
      </c>
      <c r="I77" s="107">
        <v>0</v>
      </c>
      <c r="J77" s="107">
        <v>0</v>
      </c>
      <c r="K77" s="107">
        <v>0</v>
      </c>
      <c r="L77" s="107">
        <v>0</v>
      </c>
      <c r="M77" s="107">
        <v>2</v>
      </c>
      <c r="N77" s="107">
        <v>33</v>
      </c>
      <c r="O77" s="107">
        <v>1</v>
      </c>
      <c r="P77" s="107">
        <v>15</v>
      </c>
      <c r="Q77" s="107">
        <v>1</v>
      </c>
      <c r="R77" s="107">
        <v>4</v>
      </c>
    </row>
    <row r="78" spans="1:18" ht="15" customHeight="1">
      <c r="A78" s="145" t="s">
        <v>884</v>
      </c>
      <c r="B78" s="286" t="s">
        <v>1358</v>
      </c>
      <c r="C78" s="286"/>
      <c r="D78" s="178"/>
      <c r="E78" s="107">
        <v>1</v>
      </c>
      <c r="F78" s="107">
        <v>73</v>
      </c>
      <c r="G78" s="107">
        <v>0</v>
      </c>
      <c r="H78" s="108">
        <v>0</v>
      </c>
      <c r="I78" s="107">
        <v>1</v>
      </c>
      <c r="J78" s="108">
        <v>73</v>
      </c>
      <c r="K78" s="107">
        <v>0</v>
      </c>
      <c r="L78" s="108">
        <v>0</v>
      </c>
      <c r="M78" s="107">
        <v>0</v>
      </c>
      <c r="N78" s="108">
        <v>0</v>
      </c>
      <c r="O78" s="107">
        <v>0</v>
      </c>
      <c r="P78" s="107">
        <v>0</v>
      </c>
      <c r="Q78" s="107">
        <v>0</v>
      </c>
      <c r="R78" s="108">
        <v>0</v>
      </c>
    </row>
    <row r="79" spans="1:18" ht="15" customHeight="1">
      <c r="A79" s="145" t="s">
        <v>885</v>
      </c>
      <c r="B79" s="287" t="s">
        <v>1359</v>
      </c>
      <c r="C79" s="287"/>
      <c r="D79" s="179"/>
      <c r="E79" s="107">
        <v>1</v>
      </c>
      <c r="F79" s="107">
        <v>8</v>
      </c>
      <c r="G79" s="107">
        <v>1</v>
      </c>
      <c r="H79" s="107">
        <v>8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</row>
    <row r="80" spans="1:18" ht="15" customHeight="1">
      <c r="A80" s="145" t="s">
        <v>886</v>
      </c>
      <c r="B80" s="287" t="s">
        <v>1360</v>
      </c>
      <c r="C80" s="287"/>
      <c r="D80" s="193"/>
      <c r="E80" s="107">
        <v>25</v>
      </c>
      <c r="F80" s="107">
        <v>1465</v>
      </c>
      <c r="G80" s="107">
        <v>5</v>
      </c>
      <c r="H80" s="107">
        <v>249</v>
      </c>
      <c r="I80" s="107">
        <v>7</v>
      </c>
      <c r="J80" s="107">
        <v>332</v>
      </c>
      <c r="K80" s="107">
        <v>1</v>
      </c>
      <c r="L80" s="107">
        <v>18</v>
      </c>
      <c r="M80" s="107">
        <v>5</v>
      </c>
      <c r="N80" s="107">
        <v>298</v>
      </c>
      <c r="O80" s="107">
        <v>4</v>
      </c>
      <c r="P80" s="107">
        <v>128</v>
      </c>
      <c r="Q80" s="107">
        <v>3</v>
      </c>
      <c r="R80" s="107">
        <v>440</v>
      </c>
    </row>
    <row r="81" spans="1:18" ht="15" customHeight="1">
      <c r="A81" s="145" t="s">
        <v>887</v>
      </c>
      <c r="B81" s="287" t="s">
        <v>500</v>
      </c>
      <c r="C81" s="287"/>
      <c r="D81" s="193"/>
      <c r="E81" s="107">
        <v>3</v>
      </c>
      <c r="F81" s="107">
        <v>142</v>
      </c>
      <c r="G81" s="107">
        <v>1</v>
      </c>
      <c r="H81" s="107">
        <v>19</v>
      </c>
      <c r="I81" s="107">
        <v>0</v>
      </c>
      <c r="J81" s="107">
        <v>0</v>
      </c>
      <c r="K81" s="107">
        <v>0</v>
      </c>
      <c r="L81" s="107">
        <v>0</v>
      </c>
      <c r="M81" s="107">
        <v>2</v>
      </c>
      <c r="N81" s="107">
        <v>123</v>
      </c>
      <c r="O81" s="107">
        <v>0</v>
      </c>
      <c r="P81" s="107">
        <v>0</v>
      </c>
      <c r="Q81" s="107">
        <v>0</v>
      </c>
      <c r="R81" s="107">
        <v>0</v>
      </c>
    </row>
    <row r="82" spans="1:18" ht="15" customHeight="1">
      <c r="A82" s="145" t="s">
        <v>888</v>
      </c>
      <c r="B82" s="287" t="s">
        <v>1363</v>
      </c>
      <c r="C82" s="287"/>
      <c r="D82" s="193"/>
      <c r="E82" s="107">
        <v>38</v>
      </c>
      <c r="F82" s="107">
        <v>794</v>
      </c>
      <c r="G82" s="107">
        <v>11</v>
      </c>
      <c r="H82" s="107">
        <v>55</v>
      </c>
      <c r="I82" s="107">
        <v>9</v>
      </c>
      <c r="J82" s="107">
        <v>324</v>
      </c>
      <c r="K82" s="107">
        <v>8</v>
      </c>
      <c r="L82" s="107">
        <v>274</v>
      </c>
      <c r="M82" s="107">
        <v>7</v>
      </c>
      <c r="N82" s="107">
        <v>80</v>
      </c>
      <c r="O82" s="107">
        <v>2</v>
      </c>
      <c r="P82" s="107">
        <v>56</v>
      </c>
      <c r="Q82" s="107">
        <v>1</v>
      </c>
      <c r="R82" s="107">
        <v>5</v>
      </c>
    </row>
    <row r="83" spans="1:18" ht="15" customHeight="1">
      <c r="A83" s="194" t="s">
        <v>1493</v>
      </c>
      <c r="B83" s="303" t="s">
        <v>701</v>
      </c>
      <c r="C83" s="303"/>
      <c r="D83" s="179"/>
      <c r="E83" s="107">
        <v>2</v>
      </c>
      <c r="F83" s="107">
        <v>9</v>
      </c>
      <c r="G83" s="107">
        <v>1</v>
      </c>
      <c r="H83" s="107">
        <v>1</v>
      </c>
      <c r="I83" s="107">
        <v>1</v>
      </c>
      <c r="J83" s="107">
        <v>8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v>0</v>
      </c>
      <c r="R83" s="107">
        <v>0</v>
      </c>
    </row>
    <row r="84" spans="1:18" ht="15" customHeight="1">
      <c r="A84" s="194" t="s">
        <v>889</v>
      </c>
      <c r="B84" s="287" t="s">
        <v>1364</v>
      </c>
      <c r="C84" s="287"/>
      <c r="D84" s="193"/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</row>
    <row r="85" spans="1:18" ht="15" customHeight="1">
      <c r="A85" s="194" t="s">
        <v>890</v>
      </c>
      <c r="B85" s="287" t="s">
        <v>1365</v>
      </c>
      <c r="C85" s="287"/>
      <c r="D85" s="179"/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</row>
    <row r="86" spans="1:18" ht="15" customHeight="1">
      <c r="A86" s="194" t="s">
        <v>891</v>
      </c>
      <c r="B86" s="287" t="s">
        <v>1366</v>
      </c>
      <c r="C86" s="287"/>
      <c r="D86" s="193"/>
      <c r="E86" s="107">
        <v>1</v>
      </c>
      <c r="F86" s="107">
        <v>1</v>
      </c>
      <c r="G86" s="107">
        <v>1</v>
      </c>
      <c r="H86" s="107">
        <v>1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</row>
    <row r="87" spans="1:18" ht="15" customHeight="1">
      <c r="A87" s="194" t="s">
        <v>892</v>
      </c>
      <c r="B87" s="287" t="s">
        <v>501</v>
      </c>
      <c r="C87" s="287"/>
      <c r="D87" s="179"/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v>0</v>
      </c>
      <c r="R87" s="107">
        <v>0</v>
      </c>
    </row>
    <row r="88" spans="1:18" ht="15" customHeight="1">
      <c r="A88" s="194" t="s">
        <v>893</v>
      </c>
      <c r="B88" s="287" t="s">
        <v>1367</v>
      </c>
      <c r="C88" s="287"/>
      <c r="D88" s="193"/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v>0</v>
      </c>
      <c r="R88" s="107">
        <v>0</v>
      </c>
    </row>
    <row r="89" spans="1:18" ht="15" customHeight="1">
      <c r="A89" s="194" t="s">
        <v>894</v>
      </c>
      <c r="B89" s="287" t="s">
        <v>502</v>
      </c>
      <c r="C89" s="287"/>
      <c r="D89" s="193"/>
      <c r="E89" s="107">
        <v>1</v>
      </c>
      <c r="F89" s="107">
        <v>8</v>
      </c>
      <c r="G89" s="107">
        <v>0</v>
      </c>
      <c r="H89" s="107">
        <v>0</v>
      </c>
      <c r="I89" s="107">
        <v>1</v>
      </c>
      <c r="J89" s="107">
        <v>8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v>0</v>
      </c>
      <c r="R89" s="107">
        <v>0</v>
      </c>
    </row>
    <row r="90" spans="1:18" ht="24.75" customHeight="1">
      <c r="A90" s="194" t="s">
        <v>1494</v>
      </c>
      <c r="B90" s="287" t="s">
        <v>775</v>
      </c>
      <c r="C90" s="287"/>
      <c r="D90" s="193"/>
      <c r="E90" s="107">
        <v>8</v>
      </c>
      <c r="F90" s="107">
        <v>57</v>
      </c>
      <c r="G90" s="107">
        <v>2</v>
      </c>
      <c r="H90" s="107">
        <v>13</v>
      </c>
      <c r="I90" s="107">
        <v>0</v>
      </c>
      <c r="J90" s="107">
        <v>0</v>
      </c>
      <c r="K90" s="107">
        <v>1</v>
      </c>
      <c r="L90" s="107">
        <v>17</v>
      </c>
      <c r="M90" s="107">
        <v>1</v>
      </c>
      <c r="N90" s="107">
        <v>3</v>
      </c>
      <c r="O90" s="107">
        <v>3</v>
      </c>
      <c r="P90" s="107">
        <v>19</v>
      </c>
      <c r="Q90" s="107">
        <v>1</v>
      </c>
      <c r="R90" s="107">
        <v>5</v>
      </c>
    </row>
    <row r="91" spans="1:18" ht="15" customHeight="1">
      <c r="A91" s="194" t="s">
        <v>895</v>
      </c>
      <c r="B91" s="287" t="s">
        <v>503</v>
      </c>
      <c r="C91" s="287"/>
      <c r="D91" s="179"/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  <c r="Q91" s="107">
        <v>0</v>
      </c>
      <c r="R91" s="107">
        <v>0</v>
      </c>
    </row>
    <row r="92" spans="1:18" ht="15" customHeight="1">
      <c r="A92" s="194" t="s">
        <v>896</v>
      </c>
      <c r="B92" s="287" t="s">
        <v>1371</v>
      </c>
      <c r="C92" s="287"/>
      <c r="D92" s="193"/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</row>
    <row r="93" spans="1:18" ht="15" customHeight="1">
      <c r="A93" s="194" t="s">
        <v>897</v>
      </c>
      <c r="B93" s="287" t="s">
        <v>1372</v>
      </c>
      <c r="C93" s="287"/>
      <c r="D93" s="179"/>
      <c r="E93" s="107">
        <v>0</v>
      </c>
      <c r="F93" s="107"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07">
        <v>0</v>
      </c>
      <c r="Q93" s="107">
        <v>0</v>
      </c>
      <c r="R93" s="107">
        <v>0</v>
      </c>
    </row>
    <row r="94" spans="1:18" ht="15" customHeight="1">
      <c r="A94" s="194" t="s">
        <v>898</v>
      </c>
      <c r="B94" s="287" t="s">
        <v>504</v>
      </c>
      <c r="C94" s="287"/>
      <c r="D94" s="179"/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</row>
    <row r="95" spans="1:18" ht="15" customHeight="1">
      <c r="A95" s="194" t="s">
        <v>899</v>
      </c>
      <c r="B95" s="287" t="s">
        <v>1373</v>
      </c>
      <c r="C95" s="287"/>
      <c r="D95" s="193"/>
      <c r="E95" s="107">
        <v>1</v>
      </c>
      <c r="F95" s="107">
        <v>3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1</v>
      </c>
      <c r="N95" s="107">
        <v>3</v>
      </c>
      <c r="O95" s="107">
        <v>0</v>
      </c>
      <c r="P95" s="107">
        <v>0</v>
      </c>
      <c r="Q95" s="107">
        <v>0</v>
      </c>
      <c r="R95" s="107">
        <v>0</v>
      </c>
    </row>
    <row r="96" spans="1:18" ht="15" customHeight="1">
      <c r="A96" s="194" t="s">
        <v>900</v>
      </c>
      <c r="B96" s="287" t="s">
        <v>1374</v>
      </c>
      <c r="C96" s="287"/>
      <c r="D96" s="193"/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v>0</v>
      </c>
      <c r="R96" s="107">
        <v>0</v>
      </c>
    </row>
    <row r="97" spans="1:18" ht="15" customHeight="1">
      <c r="A97" s="194" t="s">
        <v>901</v>
      </c>
      <c r="B97" s="287" t="s">
        <v>1375</v>
      </c>
      <c r="C97" s="287"/>
      <c r="D97" s="193"/>
      <c r="E97" s="107">
        <v>1</v>
      </c>
      <c r="F97" s="107">
        <v>17</v>
      </c>
      <c r="G97" s="107">
        <v>0</v>
      </c>
      <c r="H97" s="107">
        <v>0</v>
      </c>
      <c r="I97" s="107">
        <v>0</v>
      </c>
      <c r="J97" s="107">
        <v>0</v>
      </c>
      <c r="K97" s="107">
        <v>1</v>
      </c>
      <c r="L97" s="107">
        <v>17</v>
      </c>
      <c r="M97" s="107">
        <v>0</v>
      </c>
      <c r="N97" s="107">
        <v>0</v>
      </c>
      <c r="O97" s="107">
        <v>0</v>
      </c>
      <c r="P97" s="107">
        <v>0</v>
      </c>
      <c r="Q97" s="107">
        <v>0</v>
      </c>
      <c r="R97" s="107">
        <v>0</v>
      </c>
    </row>
    <row r="98" spans="1:18" ht="15" customHeight="1">
      <c r="A98" s="194" t="s">
        <v>902</v>
      </c>
      <c r="B98" s="287" t="s">
        <v>1376</v>
      </c>
      <c r="C98" s="287"/>
      <c r="D98" s="193"/>
      <c r="E98" s="107">
        <v>2</v>
      </c>
      <c r="F98" s="107">
        <v>12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2</v>
      </c>
      <c r="P98" s="107">
        <v>12</v>
      </c>
      <c r="Q98" s="107">
        <v>0</v>
      </c>
      <c r="R98" s="107">
        <v>0</v>
      </c>
    </row>
    <row r="99" spans="1:18" ht="15" customHeight="1">
      <c r="A99" s="194" t="s">
        <v>903</v>
      </c>
      <c r="B99" s="303" t="s">
        <v>1377</v>
      </c>
      <c r="C99" s="303"/>
      <c r="D99" s="193"/>
      <c r="E99" s="107">
        <v>4</v>
      </c>
      <c r="F99" s="107">
        <v>25</v>
      </c>
      <c r="G99" s="107">
        <v>2</v>
      </c>
      <c r="H99" s="107">
        <v>13</v>
      </c>
      <c r="I99" s="107"/>
      <c r="J99" s="107"/>
      <c r="K99" s="107">
        <v>0</v>
      </c>
      <c r="L99" s="107">
        <v>0</v>
      </c>
      <c r="M99" s="107"/>
      <c r="N99" s="107"/>
      <c r="O99" s="107">
        <v>1</v>
      </c>
      <c r="P99" s="107">
        <v>7</v>
      </c>
      <c r="Q99" s="107">
        <v>1</v>
      </c>
      <c r="R99" s="107">
        <v>5</v>
      </c>
    </row>
    <row r="100" spans="1:18" ht="15" customHeight="1">
      <c r="A100" s="194" t="s">
        <v>1495</v>
      </c>
      <c r="B100" s="287" t="s">
        <v>702</v>
      </c>
      <c r="C100" s="287"/>
      <c r="D100" s="193"/>
      <c r="E100" s="108">
        <v>50</v>
      </c>
      <c r="F100" s="108">
        <v>325</v>
      </c>
      <c r="G100" s="108">
        <v>3</v>
      </c>
      <c r="H100" s="108">
        <v>17</v>
      </c>
      <c r="I100" s="108">
        <v>13</v>
      </c>
      <c r="J100" s="108">
        <v>85</v>
      </c>
      <c r="K100" s="108">
        <v>14</v>
      </c>
      <c r="L100" s="108">
        <v>92</v>
      </c>
      <c r="M100" s="108">
        <v>9</v>
      </c>
      <c r="N100" s="108">
        <v>75</v>
      </c>
      <c r="O100" s="108">
        <v>5</v>
      </c>
      <c r="P100" s="108">
        <v>34</v>
      </c>
      <c r="Q100" s="108">
        <v>6</v>
      </c>
      <c r="R100" s="108">
        <v>22</v>
      </c>
    </row>
    <row r="101" spans="1:18" ht="24.75" customHeight="1">
      <c r="A101" s="194" t="s">
        <v>807</v>
      </c>
      <c r="B101" s="287" t="s">
        <v>505</v>
      </c>
      <c r="C101" s="287"/>
      <c r="D101" s="179"/>
      <c r="E101" s="107">
        <v>17</v>
      </c>
      <c r="F101" s="107">
        <v>134</v>
      </c>
      <c r="G101" s="107">
        <v>1</v>
      </c>
      <c r="H101" s="107">
        <v>5</v>
      </c>
      <c r="I101" s="107">
        <v>2</v>
      </c>
      <c r="J101" s="107">
        <v>43</v>
      </c>
      <c r="K101" s="107">
        <v>5</v>
      </c>
      <c r="L101" s="107">
        <v>40</v>
      </c>
      <c r="M101" s="107">
        <v>4</v>
      </c>
      <c r="N101" s="107">
        <v>26</v>
      </c>
      <c r="O101" s="107">
        <v>3</v>
      </c>
      <c r="P101" s="107">
        <v>13</v>
      </c>
      <c r="Q101" s="107">
        <v>2</v>
      </c>
      <c r="R101" s="107">
        <v>7</v>
      </c>
    </row>
    <row r="102" spans="1:18" ht="15" customHeight="1">
      <c r="A102" s="194" t="s">
        <v>904</v>
      </c>
      <c r="B102" s="287" t="s">
        <v>111</v>
      </c>
      <c r="C102" s="287"/>
      <c r="D102" s="179"/>
      <c r="E102" s="107">
        <v>2</v>
      </c>
      <c r="F102" s="107">
        <v>10</v>
      </c>
      <c r="G102" s="107">
        <v>0</v>
      </c>
      <c r="H102" s="107">
        <v>0</v>
      </c>
      <c r="I102" s="107">
        <v>0</v>
      </c>
      <c r="J102" s="107">
        <v>0</v>
      </c>
      <c r="K102" s="107">
        <v>1</v>
      </c>
      <c r="L102" s="107">
        <v>8</v>
      </c>
      <c r="M102" s="107">
        <v>0</v>
      </c>
      <c r="N102" s="107">
        <v>0</v>
      </c>
      <c r="O102" s="107">
        <v>0</v>
      </c>
      <c r="P102" s="107">
        <v>0</v>
      </c>
      <c r="Q102" s="107">
        <v>1</v>
      </c>
      <c r="R102" s="107">
        <v>2</v>
      </c>
    </row>
    <row r="103" spans="1:18" ht="15" customHeight="1">
      <c r="A103" s="194" t="s">
        <v>905</v>
      </c>
      <c r="B103" s="287" t="s">
        <v>116</v>
      </c>
      <c r="C103" s="287"/>
      <c r="D103" s="179"/>
      <c r="E103" s="107">
        <v>6</v>
      </c>
      <c r="F103" s="107">
        <v>23</v>
      </c>
      <c r="G103" s="107">
        <v>1</v>
      </c>
      <c r="H103" s="107">
        <v>4</v>
      </c>
      <c r="I103" s="107">
        <v>4</v>
      </c>
      <c r="J103" s="107">
        <v>14</v>
      </c>
      <c r="K103" s="107">
        <v>0</v>
      </c>
      <c r="L103" s="107">
        <v>0</v>
      </c>
      <c r="M103" s="107">
        <v>1</v>
      </c>
      <c r="N103" s="107">
        <v>5</v>
      </c>
      <c r="O103" s="107">
        <v>0</v>
      </c>
      <c r="P103" s="107">
        <v>0</v>
      </c>
      <c r="Q103" s="107">
        <v>0</v>
      </c>
      <c r="R103" s="107">
        <v>0</v>
      </c>
    </row>
    <row r="104" spans="1:18" ht="9.75" customHeight="1">
      <c r="A104" s="195"/>
      <c r="B104" s="196"/>
      <c r="C104" s="196"/>
      <c r="D104" s="197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</row>
    <row r="105" spans="1:18" ht="15" customHeight="1">
      <c r="A105" s="194"/>
      <c r="B105" s="180"/>
      <c r="C105" s="180"/>
      <c r="D105" s="198"/>
      <c r="E105" s="107"/>
      <c r="F105" s="115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ht="15" customHeight="1">
      <c r="D106" s="187"/>
    </row>
    <row r="107" spans="4:15" ht="15" customHeight="1">
      <c r="D107" s="187"/>
      <c r="O107" s="189"/>
    </row>
    <row r="108" spans="7:14" ht="15" customHeight="1">
      <c r="G108" s="341" t="s">
        <v>1209</v>
      </c>
      <c r="H108" s="341"/>
      <c r="I108" s="341"/>
      <c r="J108" s="161" t="s">
        <v>186</v>
      </c>
      <c r="K108" s="161"/>
      <c r="L108" s="155"/>
      <c r="M108" s="155"/>
      <c r="N108" s="155"/>
    </row>
    <row r="109" spans="17:18" ht="15" customHeight="1">
      <c r="Q109" s="190"/>
      <c r="R109" s="190"/>
    </row>
    <row r="110" spans="1:18" ht="15" customHeight="1">
      <c r="A110" s="307" t="s">
        <v>585</v>
      </c>
      <c r="B110" s="308"/>
      <c r="C110" s="308"/>
      <c r="D110" s="309"/>
      <c r="E110" s="344" t="s">
        <v>669</v>
      </c>
      <c r="F110" s="345"/>
      <c r="G110" s="344" t="s">
        <v>629</v>
      </c>
      <c r="H110" s="345"/>
      <c r="I110" s="344" t="s">
        <v>630</v>
      </c>
      <c r="J110" s="345"/>
      <c r="K110" s="344" t="s">
        <v>631</v>
      </c>
      <c r="L110" s="345"/>
      <c r="M110" s="344" t="s">
        <v>632</v>
      </c>
      <c r="N110" s="345"/>
      <c r="O110" s="344" t="s">
        <v>633</v>
      </c>
      <c r="P110" s="345"/>
      <c r="Q110" s="344" t="s">
        <v>634</v>
      </c>
      <c r="R110" s="305"/>
    </row>
    <row r="111" spans="1:18" ht="15" customHeight="1">
      <c r="A111" s="310"/>
      <c r="B111" s="310"/>
      <c r="C111" s="310"/>
      <c r="D111" s="311"/>
      <c r="E111" s="172" t="s">
        <v>648</v>
      </c>
      <c r="F111" s="172" t="s">
        <v>649</v>
      </c>
      <c r="G111" s="172" t="s">
        <v>648</v>
      </c>
      <c r="H111" s="172" t="s">
        <v>649</v>
      </c>
      <c r="I111" s="172" t="s">
        <v>648</v>
      </c>
      <c r="J111" s="172" t="s">
        <v>649</v>
      </c>
      <c r="K111" s="172" t="s">
        <v>648</v>
      </c>
      <c r="L111" s="172" t="s">
        <v>649</v>
      </c>
      <c r="M111" s="172" t="s">
        <v>648</v>
      </c>
      <c r="N111" s="172" t="s">
        <v>649</v>
      </c>
      <c r="O111" s="172" t="s">
        <v>648</v>
      </c>
      <c r="P111" s="172" t="s">
        <v>649</v>
      </c>
      <c r="Q111" s="172" t="s">
        <v>648</v>
      </c>
      <c r="R111" s="169" t="s">
        <v>649</v>
      </c>
    </row>
    <row r="112" spans="3:18" ht="9.75" customHeight="1">
      <c r="C112" s="175"/>
      <c r="D112" s="199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1:18" ht="15" customHeight="1">
      <c r="A113" s="194" t="s">
        <v>906</v>
      </c>
      <c r="B113" s="287" t="s">
        <v>117</v>
      </c>
      <c r="C113" s="287"/>
      <c r="D113" s="179"/>
      <c r="E113" s="107">
        <v>2</v>
      </c>
      <c r="F113" s="107">
        <v>11</v>
      </c>
      <c r="G113" s="107">
        <v>0</v>
      </c>
      <c r="H113" s="107">
        <v>0</v>
      </c>
      <c r="I113" s="107">
        <v>1</v>
      </c>
      <c r="J113" s="107">
        <v>5</v>
      </c>
      <c r="K113" s="107">
        <v>1</v>
      </c>
      <c r="L113" s="107">
        <v>6</v>
      </c>
      <c r="M113" s="107">
        <v>0</v>
      </c>
      <c r="N113" s="107">
        <v>0</v>
      </c>
      <c r="O113" s="107">
        <v>0</v>
      </c>
      <c r="P113" s="107">
        <v>0</v>
      </c>
      <c r="Q113" s="107">
        <v>0</v>
      </c>
      <c r="R113" s="107">
        <v>0</v>
      </c>
    </row>
    <row r="114" spans="1:18" ht="24.75" customHeight="1">
      <c r="A114" s="194" t="s">
        <v>907</v>
      </c>
      <c r="B114" s="287" t="s">
        <v>312</v>
      </c>
      <c r="C114" s="287"/>
      <c r="D114" s="179"/>
      <c r="E114" s="107">
        <v>3</v>
      </c>
      <c r="F114" s="107">
        <v>41</v>
      </c>
      <c r="G114" s="107">
        <v>0</v>
      </c>
      <c r="H114" s="107">
        <v>0</v>
      </c>
      <c r="I114" s="107">
        <v>0</v>
      </c>
      <c r="J114" s="107">
        <v>0</v>
      </c>
      <c r="K114" s="107">
        <v>1</v>
      </c>
      <c r="L114" s="107">
        <v>3</v>
      </c>
      <c r="M114" s="107">
        <v>1</v>
      </c>
      <c r="N114" s="107">
        <v>26</v>
      </c>
      <c r="O114" s="107">
        <v>1</v>
      </c>
      <c r="P114" s="107">
        <v>12</v>
      </c>
      <c r="Q114" s="107">
        <v>0</v>
      </c>
      <c r="R114" s="107">
        <v>0</v>
      </c>
    </row>
    <row r="115" spans="1:18" ht="15" customHeight="1">
      <c r="A115" s="194" t="s">
        <v>908</v>
      </c>
      <c r="B115" s="287" t="s">
        <v>118</v>
      </c>
      <c r="C115" s="287"/>
      <c r="D115" s="179"/>
      <c r="E115" s="107">
        <v>20</v>
      </c>
      <c r="F115" s="107">
        <v>106</v>
      </c>
      <c r="G115" s="107">
        <v>1</v>
      </c>
      <c r="H115" s="107">
        <v>8</v>
      </c>
      <c r="I115" s="107">
        <v>6</v>
      </c>
      <c r="J115" s="107">
        <v>23</v>
      </c>
      <c r="K115" s="107">
        <v>6</v>
      </c>
      <c r="L115" s="107">
        <v>35</v>
      </c>
      <c r="M115" s="107">
        <v>3</v>
      </c>
      <c r="N115" s="107">
        <v>18</v>
      </c>
      <c r="O115" s="107">
        <v>1</v>
      </c>
      <c r="P115" s="107">
        <v>9</v>
      </c>
      <c r="Q115" s="107">
        <v>3</v>
      </c>
      <c r="R115" s="107">
        <v>13</v>
      </c>
    </row>
    <row r="116" spans="1:18" ht="15" customHeight="1">
      <c r="A116" s="194" t="s">
        <v>1496</v>
      </c>
      <c r="B116" s="287" t="s">
        <v>703</v>
      </c>
      <c r="C116" s="287"/>
      <c r="D116" s="179"/>
      <c r="E116" s="107">
        <v>13</v>
      </c>
      <c r="F116" s="107">
        <v>109</v>
      </c>
      <c r="G116" s="107">
        <v>0</v>
      </c>
      <c r="H116" s="107">
        <v>0</v>
      </c>
      <c r="I116" s="107">
        <v>9</v>
      </c>
      <c r="J116" s="107">
        <v>68</v>
      </c>
      <c r="K116" s="107">
        <v>0</v>
      </c>
      <c r="L116" s="107">
        <v>0</v>
      </c>
      <c r="M116" s="107">
        <v>2</v>
      </c>
      <c r="N116" s="107">
        <v>31</v>
      </c>
      <c r="O116" s="107">
        <v>0</v>
      </c>
      <c r="P116" s="107">
        <v>0</v>
      </c>
      <c r="Q116" s="107">
        <v>2</v>
      </c>
      <c r="R116" s="107">
        <v>10</v>
      </c>
    </row>
    <row r="117" spans="1:18" ht="15" customHeight="1">
      <c r="A117" s="194" t="s">
        <v>909</v>
      </c>
      <c r="B117" s="287" t="s">
        <v>119</v>
      </c>
      <c r="C117" s="287"/>
      <c r="D117" s="179"/>
      <c r="E117" s="107">
        <v>7</v>
      </c>
      <c r="F117" s="107">
        <v>61</v>
      </c>
      <c r="G117" s="107">
        <v>0</v>
      </c>
      <c r="H117" s="107">
        <v>0</v>
      </c>
      <c r="I117" s="107">
        <v>5</v>
      </c>
      <c r="J117" s="107">
        <v>30</v>
      </c>
      <c r="K117" s="107">
        <v>0</v>
      </c>
      <c r="L117" s="107">
        <v>0</v>
      </c>
      <c r="M117" s="107">
        <v>2</v>
      </c>
      <c r="N117" s="107">
        <v>31</v>
      </c>
      <c r="O117" s="107">
        <v>0</v>
      </c>
      <c r="P117" s="107">
        <v>0</v>
      </c>
      <c r="Q117" s="107">
        <v>0</v>
      </c>
      <c r="R117" s="107">
        <v>0</v>
      </c>
    </row>
    <row r="118" spans="1:18" ht="15" customHeight="1">
      <c r="A118" s="194" t="s">
        <v>910</v>
      </c>
      <c r="B118" s="303" t="s">
        <v>112</v>
      </c>
      <c r="C118" s="303"/>
      <c r="D118" s="193"/>
      <c r="E118" s="107">
        <v>1</v>
      </c>
      <c r="F118" s="107">
        <v>6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  <c r="Q118" s="107">
        <v>1</v>
      </c>
      <c r="R118" s="107">
        <v>6</v>
      </c>
    </row>
    <row r="119" spans="1:18" ht="15" customHeight="1">
      <c r="A119" s="194" t="s">
        <v>911</v>
      </c>
      <c r="B119" s="287" t="s">
        <v>120</v>
      </c>
      <c r="C119" s="287"/>
      <c r="D119" s="193"/>
      <c r="E119" s="107">
        <v>4</v>
      </c>
      <c r="F119" s="107">
        <v>39</v>
      </c>
      <c r="G119" s="107">
        <v>0</v>
      </c>
      <c r="H119" s="107">
        <v>0</v>
      </c>
      <c r="I119" s="107">
        <v>3</v>
      </c>
      <c r="J119" s="107">
        <v>35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07">
        <v>0</v>
      </c>
      <c r="Q119" s="107">
        <v>1</v>
      </c>
      <c r="R119" s="107">
        <v>4</v>
      </c>
    </row>
    <row r="120" spans="1:18" ht="24.75" customHeight="1">
      <c r="A120" s="200" t="s">
        <v>912</v>
      </c>
      <c r="B120" s="303" t="s">
        <v>774</v>
      </c>
      <c r="C120" s="303"/>
      <c r="D120" s="179"/>
      <c r="E120" s="107">
        <v>1</v>
      </c>
      <c r="F120" s="107">
        <v>3</v>
      </c>
      <c r="G120" s="107">
        <v>0</v>
      </c>
      <c r="H120" s="107">
        <v>0</v>
      </c>
      <c r="I120" s="115">
        <v>1</v>
      </c>
      <c r="J120" s="115">
        <v>3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07">
        <v>0</v>
      </c>
      <c r="Q120" s="115">
        <v>0</v>
      </c>
      <c r="R120" s="115">
        <v>0</v>
      </c>
    </row>
    <row r="121" spans="1:18" ht="15" customHeight="1">
      <c r="A121" s="145" t="s">
        <v>1497</v>
      </c>
      <c r="B121" s="302" t="s">
        <v>704</v>
      </c>
      <c r="C121" s="302"/>
      <c r="D121" s="178"/>
      <c r="E121" s="107">
        <v>28</v>
      </c>
      <c r="F121" s="107">
        <v>301</v>
      </c>
      <c r="G121" s="107">
        <v>4</v>
      </c>
      <c r="H121" s="107">
        <v>31</v>
      </c>
      <c r="I121" s="107">
        <v>11</v>
      </c>
      <c r="J121" s="107">
        <v>206</v>
      </c>
      <c r="K121" s="107">
        <v>5</v>
      </c>
      <c r="L121" s="107">
        <v>12</v>
      </c>
      <c r="M121" s="107">
        <v>4</v>
      </c>
      <c r="N121" s="107">
        <v>32</v>
      </c>
      <c r="O121" s="107">
        <v>1</v>
      </c>
      <c r="P121" s="107">
        <v>5</v>
      </c>
      <c r="Q121" s="107">
        <v>3</v>
      </c>
      <c r="R121" s="107">
        <v>15</v>
      </c>
    </row>
    <row r="122" spans="1:18" ht="15" customHeight="1">
      <c r="A122" s="145" t="s">
        <v>913</v>
      </c>
      <c r="B122" s="302" t="s">
        <v>121</v>
      </c>
      <c r="C122" s="302"/>
      <c r="D122" s="178"/>
      <c r="E122" s="107">
        <v>7</v>
      </c>
      <c r="F122" s="107">
        <v>175</v>
      </c>
      <c r="G122" s="107">
        <v>4</v>
      </c>
      <c r="H122" s="107">
        <v>31</v>
      </c>
      <c r="I122" s="107">
        <v>2</v>
      </c>
      <c r="J122" s="107">
        <v>135</v>
      </c>
      <c r="K122" s="107">
        <v>0</v>
      </c>
      <c r="L122" s="107">
        <v>0</v>
      </c>
      <c r="M122" s="107">
        <v>0</v>
      </c>
      <c r="N122" s="107">
        <v>0</v>
      </c>
      <c r="O122" s="107">
        <v>0</v>
      </c>
      <c r="P122" s="107">
        <v>0</v>
      </c>
      <c r="Q122" s="107">
        <v>1</v>
      </c>
      <c r="R122" s="107">
        <v>9</v>
      </c>
    </row>
    <row r="123" spans="1:18" ht="15" customHeight="1">
      <c r="A123" s="145" t="s">
        <v>914</v>
      </c>
      <c r="B123" s="302" t="s">
        <v>122</v>
      </c>
      <c r="C123" s="302"/>
      <c r="D123" s="179"/>
      <c r="E123" s="107">
        <v>1</v>
      </c>
      <c r="F123" s="107">
        <v>3</v>
      </c>
      <c r="G123" s="107">
        <v>0</v>
      </c>
      <c r="H123" s="107">
        <v>0</v>
      </c>
      <c r="I123" s="107">
        <v>0</v>
      </c>
      <c r="J123" s="107">
        <v>0</v>
      </c>
      <c r="K123" s="107">
        <v>0</v>
      </c>
      <c r="L123" s="107">
        <v>0</v>
      </c>
      <c r="M123" s="107">
        <v>0</v>
      </c>
      <c r="N123" s="107">
        <v>0</v>
      </c>
      <c r="O123" s="107">
        <v>0</v>
      </c>
      <c r="P123" s="107">
        <v>0</v>
      </c>
      <c r="Q123" s="107">
        <v>1</v>
      </c>
      <c r="R123" s="107">
        <v>3</v>
      </c>
    </row>
    <row r="124" spans="1:18" ht="15" customHeight="1">
      <c r="A124" s="145" t="s">
        <v>915</v>
      </c>
      <c r="B124" s="302" t="s">
        <v>123</v>
      </c>
      <c r="C124" s="302"/>
      <c r="D124" s="193"/>
      <c r="E124" s="107">
        <v>18</v>
      </c>
      <c r="F124" s="107">
        <v>80</v>
      </c>
      <c r="G124" s="107">
        <v>0</v>
      </c>
      <c r="H124" s="107">
        <v>0</v>
      </c>
      <c r="I124" s="107">
        <v>8</v>
      </c>
      <c r="J124" s="107">
        <v>54</v>
      </c>
      <c r="K124" s="107">
        <v>5</v>
      </c>
      <c r="L124" s="107">
        <v>12</v>
      </c>
      <c r="M124" s="107">
        <v>3</v>
      </c>
      <c r="N124" s="107">
        <v>6</v>
      </c>
      <c r="O124" s="107">
        <v>1</v>
      </c>
      <c r="P124" s="107">
        <v>5</v>
      </c>
      <c r="Q124" s="107">
        <v>1</v>
      </c>
      <c r="R124" s="107">
        <v>3</v>
      </c>
    </row>
    <row r="125" spans="1:18" ht="15" customHeight="1">
      <c r="A125" s="145" t="s">
        <v>916</v>
      </c>
      <c r="B125" s="302" t="s">
        <v>124</v>
      </c>
      <c r="C125" s="302"/>
      <c r="D125" s="179"/>
      <c r="E125" s="107">
        <v>2</v>
      </c>
      <c r="F125" s="107">
        <v>43</v>
      </c>
      <c r="G125" s="107">
        <v>0</v>
      </c>
      <c r="H125" s="107">
        <v>0</v>
      </c>
      <c r="I125" s="107">
        <v>1</v>
      </c>
      <c r="J125" s="107">
        <v>17</v>
      </c>
      <c r="K125" s="107">
        <v>0</v>
      </c>
      <c r="L125" s="107">
        <v>0</v>
      </c>
      <c r="M125" s="107">
        <v>1</v>
      </c>
      <c r="N125" s="107">
        <v>26</v>
      </c>
      <c r="O125" s="107">
        <v>0</v>
      </c>
      <c r="P125" s="107">
        <v>0</v>
      </c>
      <c r="Q125" s="107">
        <v>0</v>
      </c>
      <c r="R125" s="107">
        <v>0</v>
      </c>
    </row>
    <row r="126" spans="1:18" ht="15" customHeight="1">
      <c r="A126" s="145" t="s">
        <v>1498</v>
      </c>
      <c r="B126" s="302" t="s">
        <v>705</v>
      </c>
      <c r="C126" s="302"/>
      <c r="D126" s="179"/>
      <c r="E126" s="107">
        <v>50</v>
      </c>
      <c r="F126" s="107">
        <v>1648</v>
      </c>
      <c r="G126" s="107">
        <v>8</v>
      </c>
      <c r="H126" s="107">
        <v>237</v>
      </c>
      <c r="I126" s="107">
        <v>24</v>
      </c>
      <c r="J126" s="107">
        <v>1203</v>
      </c>
      <c r="K126" s="107">
        <v>6</v>
      </c>
      <c r="L126" s="107">
        <v>47</v>
      </c>
      <c r="M126" s="107">
        <v>6</v>
      </c>
      <c r="N126" s="107">
        <v>69</v>
      </c>
      <c r="O126" s="107">
        <v>0</v>
      </c>
      <c r="P126" s="107">
        <v>0</v>
      </c>
      <c r="Q126" s="107">
        <v>6</v>
      </c>
      <c r="R126" s="107">
        <v>92</v>
      </c>
    </row>
    <row r="127" spans="1:18" ht="15" customHeight="1">
      <c r="A127" s="145" t="s">
        <v>917</v>
      </c>
      <c r="B127" s="302" t="s">
        <v>125</v>
      </c>
      <c r="C127" s="302"/>
      <c r="D127" s="179"/>
      <c r="E127" s="107">
        <v>1</v>
      </c>
      <c r="F127" s="107">
        <v>9</v>
      </c>
      <c r="G127" s="107">
        <v>0</v>
      </c>
      <c r="H127" s="107">
        <v>0</v>
      </c>
      <c r="I127" s="107">
        <v>1</v>
      </c>
      <c r="J127" s="107">
        <v>9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v>0</v>
      </c>
      <c r="Q127" s="107">
        <v>0</v>
      </c>
      <c r="R127" s="107">
        <v>0</v>
      </c>
    </row>
    <row r="128" spans="1:18" ht="15" customHeight="1">
      <c r="A128" s="145" t="s">
        <v>918</v>
      </c>
      <c r="B128" s="302" t="s">
        <v>126</v>
      </c>
      <c r="C128" s="302"/>
      <c r="D128" s="193"/>
      <c r="E128" s="107">
        <v>3</v>
      </c>
      <c r="F128" s="107">
        <v>157</v>
      </c>
      <c r="G128" s="107">
        <v>0</v>
      </c>
      <c r="H128" s="107">
        <v>0</v>
      </c>
      <c r="I128" s="107">
        <v>2</v>
      </c>
      <c r="J128" s="107">
        <v>153</v>
      </c>
      <c r="K128" s="107">
        <v>0</v>
      </c>
      <c r="L128" s="107">
        <v>0</v>
      </c>
      <c r="M128" s="107">
        <v>1</v>
      </c>
      <c r="N128" s="107">
        <v>4</v>
      </c>
      <c r="O128" s="107">
        <v>0</v>
      </c>
      <c r="P128" s="107">
        <v>0</v>
      </c>
      <c r="Q128" s="107">
        <v>0</v>
      </c>
      <c r="R128" s="107">
        <v>0</v>
      </c>
    </row>
    <row r="129" spans="1:18" ht="15" customHeight="1">
      <c r="A129" s="145" t="s">
        <v>919</v>
      </c>
      <c r="B129" s="302" t="s">
        <v>127</v>
      </c>
      <c r="C129" s="302"/>
      <c r="D129" s="179"/>
      <c r="E129" s="107">
        <v>5</v>
      </c>
      <c r="F129" s="107">
        <v>788</v>
      </c>
      <c r="G129" s="107">
        <v>1</v>
      </c>
      <c r="H129" s="107">
        <v>91</v>
      </c>
      <c r="I129" s="107">
        <v>2</v>
      </c>
      <c r="J129" s="107">
        <v>678</v>
      </c>
      <c r="K129" s="107">
        <v>0</v>
      </c>
      <c r="L129" s="107">
        <v>0</v>
      </c>
      <c r="M129" s="107">
        <v>2</v>
      </c>
      <c r="N129" s="107">
        <v>19</v>
      </c>
      <c r="O129" s="107">
        <v>0</v>
      </c>
      <c r="P129" s="107">
        <v>0</v>
      </c>
      <c r="Q129" s="107">
        <v>0</v>
      </c>
      <c r="R129" s="107">
        <v>0</v>
      </c>
    </row>
    <row r="130" spans="1:18" ht="15" customHeight="1">
      <c r="A130" s="145" t="s">
        <v>920</v>
      </c>
      <c r="B130" s="302" t="s">
        <v>128</v>
      </c>
      <c r="C130" s="302"/>
      <c r="D130" s="193"/>
      <c r="E130" s="107">
        <v>3</v>
      </c>
      <c r="F130" s="107">
        <v>88</v>
      </c>
      <c r="G130" s="107">
        <v>1</v>
      </c>
      <c r="H130" s="107">
        <v>14</v>
      </c>
      <c r="I130" s="107">
        <v>2</v>
      </c>
      <c r="J130" s="107">
        <v>74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07">
        <v>0</v>
      </c>
      <c r="Q130" s="107">
        <v>0</v>
      </c>
      <c r="R130" s="107">
        <v>0</v>
      </c>
    </row>
    <row r="131" spans="1:18" ht="15" customHeight="1">
      <c r="A131" s="145" t="s">
        <v>921</v>
      </c>
      <c r="B131" s="302" t="s">
        <v>129</v>
      </c>
      <c r="C131" s="302"/>
      <c r="D131" s="179"/>
      <c r="E131" s="107">
        <v>23</v>
      </c>
      <c r="F131" s="107">
        <v>408</v>
      </c>
      <c r="G131" s="107">
        <v>2</v>
      </c>
      <c r="H131" s="107">
        <v>81</v>
      </c>
      <c r="I131" s="107">
        <v>10</v>
      </c>
      <c r="J131" s="107">
        <v>161</v>
      </c>
      <c r="K131" s="107">
        <v>5</v>
      </c>
      <c r="L131" s="107">
        <v>39</v>
      </c>
      <c r="M131" s="107">
        <v>2</v>
      </c>
      <c r="N131" s="107">
        <v>40</v>
      </c>
      <c r="O131" s="107">
        <v>0</v>
      </c>
      <c r="P131" s="107">
        <v>0</v>
      </c>
      <c r="Q131" s="107">
        <v>4</v>
      </c>
      <c r="R131" s="107">
        <v>87</v>
      </c>
    </row>
    <row r="132" spans="1:18" ht="15" customHeight="1">
      <c r="A132" s="145" t="s">
        <v>922</v>
      </c>
      <c r="B132" s="302" t="s">
        <v>130</v>
      </c>
      <c r="C132" s="302"/>
      <c r="D132" s="193"/>
      <c r="E132" s="107">
        <v>15</v>
      </c>
      <c r="F132" s="107">
        <v>198</v>
      </c>
      <c r="G132" s="107">
        <v>4</v>
      </c>
      <c r="H132" s="107">
        <v>51</v>
      </c>
      <c r="I132" s="107">
        <v>7</v>
      </c>
      <c r="J132" s="107">
        <v>128</v>
      </c>
      <c r="K132" s="107">
        <v>1</v>
      </c>
      <c r="L132" s="107">
        <v>8</v>
      </c>
      <c r="M132" s="107">
        <v>1</v>
      </c>
      <c r="N132" s="107">
        <v>6</v>
      </c>
      <c r="O132" s="107">
        <v>0</v>
      </c>
      <c r="P132" s="107">
        <v>0</v>
      </c>
      <c r="Q132" s="107">
        <v>2</v>
      </c>
      <c r="R132" s="107">
        <v>5</v>
      </c>
    </row>
    <row r="133" spans="1:18" ht="15" customHeight="1">
      <c r="A133" s="145" t="s">
        <v>1499</v>
      </c>
      <c r="B133" s="302" t="s">
        <v>113</v>
      </c>
      <c r="C133" s="302"/>
      <c r="D133" s="179"/>
      <c r="E133" s="107">
        <v>79</v>
      </c>
      <c r="F133" s="107">
        <v>922</v>
      </c>
      <c r="G133" s="107">
        <v>24</v>
      </c>
      <c r="H133" s="107">
        <v>189</v>
      </c>
      <c r="I133" s="107">
        <v>17</v>
      </c>
      <c r="J133" s="107">
        <v>395</v>
      </c>
      <c r="K133" s="107">
        <v>9</v>
      </c>
      <c r="L133" s="107">
        <v>38</v>
      </c>
      <c r="M133" s="107">
        <v>11</v>
      </c>
      <c r="N133" s="107">
        <v>188</v>
      </c>
      <c r="O133" s="107">
        <v>8</v>
      </c>
      <c r="P133" s="107">
        <v>43</v>
      </c>
      <c r="Q133" s="107">
        <v>10</v>
      </c>
      <c r="R133" s="107">
        <v>69</v>
      </c>
    </row>
    <row r="134" spans="1:18" ht="15" customHeight="1">
      <c r="A134" s="145" t="s">
        <v>923</v>
      </c>
      <c r="B134" s="302" t="s">
        <v>114</v>
      </c>
      <c r="C134" s="302"/>
      <c r="D134" s="179"/>
      <c r="E134" s="107">
        <v>60</v>
      </c>
      <c r="F134" s="107">
        <v>629</v>
      </c>
      <c r="G134" s="107">
        <v>20</v>
      </c>
      <c r="H134" s="107">
        <v>133</v>
      </c>
      <c r="I134" s="107">
        <v>14</v>
      </c>
      <c r="J134" s="107">
        <v>348</v>
      </c>
      <c r="K134" s="107">
        <v>6</v>
      </c>
      <c r="L134" s="107">
        <v>15</v>
      </c>
      <c r="M134" s="107">
        <v>8</v>
      </c>
      <c r="N134" s="107">
        <v>58</v>
      </c>
      <c r="O134" s="107">
        <v>3</v>
      </c>
      <c r="P134" s="107">
        <v>11</v>
      </c>
      <c r="Q134" s="107">
        <v>9</v>
      </c>
      <c r="R134" s="107">
        <v>64</v>
      </c>
    </row>
    <row r="135" spans="1:18" ht="15" customHeight="1">
      <c r="A135" s="145" t="s">
        <v>924</v>
      </c>
      <c r="B135" s="302" t="s">
        <v>133</v>
      </c>
      <c r="C135" s="302"/>
      <c r="D135" s="179"/>
      <c r="E135" s="107">
        <v>3</v>
      </c>
      <c r="F135" s="107">
        <v>14</v>
      </c>
      <c r="G135" s="107">
        <v>1</v>
      </c>
      <c r="H135" s="107">
        <v>2</v>
      </c>
      <c r="I135" s="107">
        <v>1</v>
      </c>
      <c r="J135" s="107">
        <v>7</v>
      </c>
      <c r="K135" s="107">
        <v>0</v>
      </c>
      <c r="L135" s="107">
        <v>0</v>
      </c>
      <c r="M135" s="107">
        <v>0</v>
      </c>
      <c r="N135" s="107">
        <v>0</v>
      </c>
      <c r="O135" s="107">
        <v>0</v>
      </c>
      <c r="P135" s="107">
        <v>0</v>
      </c>
      <c r="Q135" s="107">
        <v>1</v>
      </c>
      <c r="R135" s="107">
        <v>5</v>
      </c>
    </row>
    <row r="136" spans="1:18" ht="15" customHeight="1">
      <c r="A136" s="145" t="s">
        <v>925</v>
      </c>
      <c r="B136" s="302" t="s">
        <v>115</v>
      </c>
      <c r="C136" s="302"/>
      <c r="D136" s="179"/>
      <c r="E136" s="107">
        <v>11</v>
      </c>
      <c r="F136" s="107">
        <v>223</v>
      </c>
      <c r="G136" s="107">
        <v>2</v>
      </c>
      <c r="H136" s="108">
        <v>38</v>
      </c>
      <c r="I136" s="107">
        <v>1</v>
      </c>
      <c r="J136" s="108">
        <v>12</v>
      </c>
      <c r="K136" s="107">
        <v>3</v>
      </c>
      <c r="L136" s="108">
        <v>23</v>
      </c>
      <c r="M136" s="107">
        <v>1</v>
      </c>
      <c r="N136" s="108">
        <v>127</v>
      </c>
      <c r="O136" s="107">
        <v>4</v>
      </c>
      <c r="P136" s="108">
        <v>23</v>
      </c>
      <c r="Q136" s="107">
        <v>0</v>
      </c>
      <c r="R136" s="108">
        <v>0</v>
      </c>
    </row>
    <row r="137" spans="1:18" ht="15" customHeight="1">
      <c r="A137" s="145" t="s">
        <v>926</v>
      </c>
      <c r="B137" s="302" t="s">
        <v>134</v>
      </c>
      <c r="C137" s="302"/>
      <c r="D137" s="179"/>
      <c r="E137" s="107">
        <v>5</v>
      </c>
      <c r="F137" s="107">
        <v>56</v>
      </c>
      <c r="G137" s="107">
        <v>1</v>
      </c>
      <c r="H137" s="108">
        <v>16</v>
      </c>
      <c r="I137" s="107">
        <v>1</v>
      </c>
      <c r="J137" s="108">
        <v>28</v>
      </c>
      <c r="K137" s="107">
        <v>0</v>
      </c>
      <c r="L137" s="108">
        <v>0</v>
      </c>
      <c r="M137" s="107">
        <v>2</v>
      </c>
      <c r="N137" s="108">
        <v>3</v>
      </c>
      <c r="O137" s="107">
        <v>1</v>
      </c>
      <c r="P137" s="108">
        <v>9</v>
      </c>
      <c r="Q137" s="107">
        <v>0</v>
      </c>
      <c r="R137" s="108">
        <v>0</v>
      </c>
    </row>
    <row r="138" spans="1:18" ht="15" customHeight="1">
      <c r="A138" s="145" t="s">
        <v>1500</v>
      </c>
      <c r="B138" s="302" t="s">
        <v>706</v>
      </c>
      <c r="C138" s="302"/>
      <c r="D138" s="193"/>
      <c r="E138" s="107">
        <v>82</v>
      </c>
      <c r="F138" s="107">
        <v>3856</v>
      </c>
      <c r="G138" s="107">
        <v>22</v>
      </c>
      <c r="H138" s="107">
        <v>626</v>
      </c>
      <c r="I138" s="107">
        <v>24</v>
      </c>
      <c r="J138" s="107">
        <v>1810</v>
      </c>
      <c r="K138" s="107">
        <v>16</v>
      </c>
      <c r="L138" s="107">
        <v>532</v>
      </c>
      <c r="M138" s="107">
        <v>8</v>
      </c>
      <c r="N138" s="107">
        <v>522</v>
      </c>
      <c r="O138" s="107">
        <v>1</v>
      </c>
      <c r="P138" s="107">
        <v>4</v>
      </c>
      <c r="Q138" s="107">
        <v>11</v>
      </c>
      <c r="R138" s="107">
        <v>362</v>
      </c>
    </row>
    <row r="139" spans="1:18" ht="15" customHeight="1">
      <c r="A139" s="145" t="s">
        <v>927</v>
      </c>
      <c r="B139" s="302" t="s">
        <v>135</v>
      </c>
      <c r="C139" s="302"/>
      <c r="D139" s="193"/>
      <c r="E139" s="107">
        <v>2</v>
      </c>
      <c r="F139" s="107">
        <v>92</v>
      </c>
      <c r="G139" s="107">
        <v>1</v>
      </c>
      <c r="H139" s="108">
        <v>79</v>
      </c>
      <c r="I139" s="107">
        <v>1</v>
      </c>
      <c r="J139" s="108">
        <v>13</v>
      </c>
      <c r="K139" s="107">
        <v>0</v>
      </c>
      <c r="L139" s="108">
        <v>0</v>
      </c>
      <c r="M139" s="107">
        <v>0</v>
      </c>
      <c r="N139" s="108">
        <v>0</v>
      </c>
      <c r="O139" s="107">
        <v>0</v>
      </c>
      <c r="P139" s="107">
        <v>0</v>
      </c>
      <c r="Q139" s="107">
        <v>0</v>
      </c>
      <c r="R139" s="108">
        <v>0</v>
      </c>
    </row>
    <row r="140" spans="1:18" ht="15" customHeight="1">
      <c r="A140" s="145" t="s">
        <v>928</v>
      </c>
      <c r="B140" s="302" t="s">
        <v>136</v>
      </c>
      <c r="C140" s="302"/>
      <c r="D140" s="193"/>
      <c r="E140" s="107">
        <v>18</v>
      </c>
      <c r="F140" s="107">
        <v>635</v>
      </c>
      <c r="G140" s="107">
        <v>6</v>
      </c>
      <c r="H140" s="107">
        <v>222</v>
      </c>
      <c r="I140" s="107">
        <v>2</v>
      </c>
      <c r="J140" s="107">
        <v>54</v>
      </c>
      <c r="K140" s="107">
        <v>7</v>
      </c>
      <c r="L140" s="107">
        <v>141</v>
      </c>
      <c r="M140" s="107">
        <v>1</v>
      </c>
      <c r="N140" s="107">
        <v>3</v>
      </c>
      <c r="O140" s="107">
        <v>0</v>
      </c>
      <c r="P140" s="107">
        <v>0</v>
      </c>
      <c r="Q140" s="107">
        <v>2</v>
      </c>
      <c r="R140" s="107">
        <v>215</v>
      </c>
    </row>
    <row r="141" spans="1:18" ht="15" customHeight="1">
      <c r="A141" s="145" t="s">
        <v>929</v>
      </c>
      <c r="B141" s="302" t="s">
        <v>137</v>
      </c>
      <c r="C141" s="302"/>
      <c r="D141" s="179"/>
      <c r="E141" s="107">
        <v>14</v>
      </c>
      <c r="F141" s="107">
        <v>204</v>
      </c>
      <c r="G141" s="107">
        <v>5</v>
      </c>
      <c r="H141" s="107">
        <v>140</v>
      </c>
      <c r="I141" s="107">
        <v>4</v>
      </c>
      <c r="J141" s="107">
        <v>40</v>
      </c>
      <c r="K141" s="107">
        <v>2</v>
      </c>
      <c r="L141" s="107">
        <v>7</v>
      </c>
      <c r="M141" s="107">
        <v>1</v>
      </c>
      <c r="N141" s="107">
        <v>3</v>
      </c>
      <c r="O141" s="107">
        <v>0</v>
      </c>
      <c r="P141" s="107">
        <v>0</v>
      </c>
      <c r="Q141" s="107">
        <v>2</v>
      </c>
      <c r="R141" s="107">
        <v>14</v>
      </c>
    </row>
    <row r="142" spans="1:18" ht="15" customHeight="1">
      <c r="A142" s="145" t="s">
        <v>930</v>
      </c>
      <c r="B142" s="302" t="s">
        <v>138</v>
      </c>
      <c r="C142" s="302"/>
      <c r="D142" s="193"/>
      <c r="E142" s="107">
        <v>0</v>
      </c>
      <c r="F142" s="107">
        <v>0</v>
      </c>
      <c r="G142" s="107">
        <v>0</v>
      </c>
      <c r="H142" s="107">
        <v>0</v>
      </c>
      <c r="I142" s="107">
        <v>0</v>
      </c>
      <c r="J142" s="107">
        <v>0</v>
      </c>
      <c r="K142" s="107">
        <v>0</v>
      </c>
      <c r="L142" s="107">
        <v>0</v>
      </c>
      <c r="M142" s="107">
        <v>0</v>
      </c>
      <c r="N142" s="107">
        <v>0</v>
      </c>
      <c r="O142" s="107">
        <v>0</v>
      </c>
      <c r="P142" s="107">
        <v>0</v>
      </c>
      <c r="Q142" s="107">
        <v>0</v>
      </c>
      <c r="R142" s="107">
        <v>0</v>
      </c>
    </row>
    <row r="143" spans="1:18" ht="24.75" customHeight="1">
      <c r="A143" s="145" t="s">
        <v>931</v>
      </c>
      <c r="B143" s="303" t="s">
        <v>776</v>
      </c>
      <c r="C143" s="304"/>
      <c r="D143" s="193"/>
      <c r="E143" s="107">
        <v>20</v>
      </c>
      <c r="F143" s="107">
        <v>1315</v>
      </c>
      <c r="G143" s="107">
        <v>5</v>
      </c>
      <c r="H143" s="107">
        <v>67</v>
      </c>
      <c r="I143" s="107">
        <v>4</v>
      </c>
      <c r="J143" s="107">
        <v>522</v>
      </c>
      <c r="K143" s="107">
        <v>4</v>
      </c>
      <c r="L143" s="107">
        <v>336</v>
      </c>
      <c r="M143" s="107">
        <v>3</v>
      </c>
      <c r="N143" s="107">
        <v>340</v>
      </c>
      <c r="O143" s="107">
        <v>0</v>
      </c>
      <c r="P143" s="107">
        <v>0</v>
      </c>
      <c r="Q143" s="107">
        <v>4</v>
      </c>
      <c r="R143" s="107">
        <v>50</v>
      </c>
    </row>
    <row r="144" spans="1:18" ht="15" customHeight="1">
      <c r="A144" s="145" t="s">
        <v>932</v>
      </c>
      <c r="B144" s="302" t="s">
        <v>139</v>
      </c>
      <c r="C144" s="302"/>
      <c r="D144" s="193"/>
      <c r="E144" s="107">
        <v>16</v>
      </c>
      <c r="F144" s="107">
        <v>1297</v>
      </c>
      <c r="G144" s="107">
        <v>1</v>
      </c>
      <c r="H144" s="107">
        <v>30</v>
      </c>
      <c r="I144" s="107">
        <v>9</v>
      </c>
      <c r="J144" s="107">
        <v>1135</v>
      </c>
      <c r="K144" s="107">
        <v>1</v>
      </c>
      <c r="L144" s="107">
        <v>9</v>
      </c>
      <c r="M144" s="107">
        <v>1</v>
      </c>
      <c r="N144" s="107">
        <v>36</v>
      </c>
      <c r="O144" s="107">
        <v>1</v>
      </c>
      <c r="P144" s="107">
        <v>4</v>
      </c>
      <c r="Q144" s="107">
        <v>3</v>
      </c>
      <c r="R144" s="107">
        <v>83</v>
      </c>
    </row>
    <row r="145" spans="1:18" ht="24.75" customHeight="1">
      <c r="A145" s="145" t="s">
        <v>1320</v>
      </c>
      <c r="B145" s="303" t="s">
        <v>777</v>
      </c>
      <c r="C145" s="304"/>
      <c r="D145" s="179"/>
      <c r="E145" s="107">
        <v>2</v>
      </c>
      <c r="F145" s="107">
        <v>27</v>
      </c>
      <c r="G145" s="107">
        <v>0</v>
      </c>
      <c r="H145" s="107">
        <v>0</v>
      </c>
      <c r="I145" s="107">
        <v>1</v>
      </c>
      <c r="J145" s="107">
        <v>23</v>
      </c>
      <c r="K145" s="107">
        <v>1</v>
      </c>
      <c r="L145" s="107">
        <v>4</v>
      </c>
      <c r="M145" s="107">
        <v>0</v>
      </c>
      <c r="N145" s="107">
        <v>0</v>
      </c>
      <c r="O145" s="107">
        <v>0</v>
      </c>
      <c r="P145" s="107">
        <v>0</v>
      </c>
      <c r="Q145" s="107">
        <v>0</v>
      </c>
      <c r="R145" s="107">
        <v>0</v>
      </c>
    </row>
    <row r="146" spans="1:18" ht="15" customHeight="1">
      <c r="A146" s="145" t="s">
        <v>933</v>
      </c>
      <c r="B146" s="302" t="s">
        <v>143</v>
      </c>
      <c r="C146" s="302"/>
      <c r="D146" s="179"/>
      <c r="E146" s="107">
        <v>10</v>
      </c>
      <c r="F146" s="107">
        <v>286</v>
      </c>
      <c r="G146" s="107">
        <v>4</v>
      </c>
      <c r="H146" s="107">
        <v>88</v>
      </c>
      <c r="I146" s="107">
        <v>3</v>
      </c>
      <c r="J146" s="107">
        <v>23</v>
      </c>
      <c r="K146" s="107">
        <v>1</v>
      </c>
      <c r="L146" s="107">
        <v>35</v>
      </c>
      <c r="M146" s="107">
        <v>2</v>
      </c>
      <c r="N146" s="107">
        <v>140</v>
      </c>
      <c r="O146" s="107">
        <v>0</v>
      </c>
      <c r="P146" s="107">
        <v>0</v>
      </c>
      <c r="Q146" s="107">
        <v>0</v>
      </c>
      <c r="R146" s="107">
        <v>0</v>
      </c>
    </row>
    <row r="147" spans="1:18" ht="15" customHeight="1">
      <c r="A147" s="145" t="s">
        <v>1501</v>
      </c>
      <c r="B147" s="302" t="s">
        <v>146</v>
      </c>
      <c r="C147" s="302"/>
      <c r="D147" s="193"/>
      <c r="E147" s="107">
        <v>3</v>
      </c>
      <c r="F147" s="107">
        <v>145</v>
      </c>
      <c r="G147" s="107">
        <v>2</v>
      </c>
      <c r="H147" s="107">
        <v>83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>
        <v>0</v>
      </c>
      <c r="O147" s="107">
        <v>0</v>
      </c>
      <c r="P147" s="107">
        <v>0</v>
      </c>
      <c r="Q147" s="107">
        <v>1</v>
      </c>
      <c r="R147" s="107">
        <v>62</v>
      </c>
    </row>
    <row r="148" spans="1:18" ht="15" customHeight="1">
      <c r="A148" s="145" t="s">
        <v>934</v>
      </c>
      <c r="B148" s="302" t="s">
        <v>144</v>
      </c>
      <c r="C148" s="302"/>
      <c r="D148" s="179"/>
      <c r="E148" s="107">
        <v>1</v>
      </c>
      <c r="F148" s="107">
        <v>62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  <c r="Q148" s="107">
        <v>1</v>
      </c>
      <c r="R148" s="107">
        <v>62</v>
      </c>
    </row>
    <row r="149" spans="1:18" ht="24.75" customHeight="1">
      <c r="A149" s="145" t="s">
        <v>935</v>
      </c>
      <c r="B149" s="303" t="s">
        <v>778</v>
      </c>
      <c r="C149" s="304"/>
      <c r="D149" s="193"/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07">
        <v>0</v>
      </c>
      <c r="Q149" s="107">
        <v>0</v>
      </c>
      <c r="R149" s="107">
        <v>0</v>
      </c>
    </row>
    <row r="150" spans="1:18" ht="15" customHeight="1">
      <c r="A150" s="145" t="s">
        <v>936</v>
      </c>
      <c r="B150" s="302" t="s">
        <v>145</v>
      </c>
      <c r="C150" s="302"/>
      <c r="D150" s="193"/>
      <c r="E150" s="107">
        <v>1</v>
      </c>
      <c r="F150" s="107">
        <v>47</v>
      </c>
      <c r="G150" s="107">
        <v>1</v>
      </c>
      <c r="H150" s="107">
        <v>47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07">
        <v>0</v>
      </c>
      <c r="Q150" s="107">
        <v>0</v>
      </c>
      <c r="R150" s="107">
        <v>0</v>
      </c>
    </row>
    <row r="151" spans="1:18" ht="15" customHeight="1">
      <c r="A151" s="145" t="s">
        <v>937</v>
      </c>
      <c r="B151" s="302" t="s">
        <v>525</v>
      </c>
      <c r="C151" s="302"/>
      <c r="D151" s="193"/>
      <c r="E151" s="107">
        <v>0</v>
      </c>
      <c r="F151" s="107">
        <v>0</v>
      </c>
      <c r="G151" s="107">
        <v>0</v>
      </c>
      <c r="H151" s="107">
        <v>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7">
        <v>0</v>
      </c>
      <c r="O151" s="107">
        <v>0</v>
      </c>
      <c r="P151" s="107">
        <v>0</v>
      </c>
      <c r="Q151" s="107">
        <v>0</v>
      </c>
      <c r="R151" s="107">
        <v>0</v>
      </c>
    </row>
    <row r="152" spans="1:18" ht="15" customHeight="1">
      <c r="A152" s="145" t="s">
        <v>938</v>
      </c>
      <c r="B152" s="302" t="s">
        <v>526</v>
      </c>
      <c r="C152" s="302"/>
      <c r="D152" s="193"/>
      <c r="E152" s="107">
        <v>1</v>
      </c>
      <c r="F152" s="107">
        <v>36</v>
      </c>
      <c r="G152" s="107">
        <v>1</v>
      </c>
      <c r="H152" s="107">
        <v>36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7">
        <v>0</v>
      </c>
      <c r="O152" s="107">
        <v>0</v>
      </c>
      <c r="P152" s="107">
        <v>0</v>
      </c>
      <c r="Q152" s="107">
        <v>0</v>
      </c>
      <c r="R152" s="107">
        <v>0</v>
      </c>
    </row>
    <row r="153" spans="1:18" ht="30" customHeight="1">
      <c r="A153" s="145" t="s">
        <v>1502</v>
      </c>
      <c r="B153" s="303" t="s">
        <v>799</v>
      </c>
      <c r="C153" s="304"/>
      <c r="D153" s="193"/>
      <c r="E153" s="107">
        <v>87</v>
      </c>
      <c r="F153" s="107">
        <v>1552</v>
      </c>
      <c r="G153" s="107">
        <v>13</v>
      </c>
      <c r="H153" s="107">
        <v>183</v>
      </c>
      <c r="I153" s="107">
        <v>31</v>
      </c>
      <c r="J153" s="107">
        <v>504</v>
      </c>
      <c r="K153" s="107">
        <v>9</v>
      </c>
      <c r="L153" s="107">
        <v>121</v>
      </c>
      <c r="M153" s="107">
        <v>12</v>
      </c>
      <c r="N153" s="107">
        <v>69</v>
      </c>
      <c r="O153" s="107">
        <v>4</v>
      </c>
      <c r="P153" s="107">
        <v>9</v>
      </c>
      <c r="Q153" s="107">
        <v>18</v>
      </c>
      <c r="R153" s="107">
        <v>666</v>
      </c>
    </row>
    <row r="154" spans="1:18" ht="9.75" customHeight="1">
      <c r="A154" s="201"/>
      <c r="B154" s="182"/>
      <c r="C154" s="202"/>
      <c r="D154" s="203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</row>
    <row r="155" ht="15" customHeight="1">
      <c r="D155" s="187"/>
    </row>
    <row r="156" ht="15" customHeight="1">
      <c r="D156" s="187"/>
    </row>
    <row r="157" ht="15" customHeight="1">
      <c r="D157" s="187"/>
    </row>
    <row r="158" spans="3:4" ht="15" customHeight="1">
      <c r="C158" s="186"/>
      <c r="D158" s="187"/>
    </row>
    <row r="159" spans="4:15" ht="15" customHeight="1">
      <c r="D159" s="187"/>
      <c r="F159" s="188"/>
      <c r="O159" s="189"/>
    </row>
    <row r="160" spans="7:14" ht="15" customHeight="1">
      <c r="G160" s="341" t="s">
        <v>1209</v>
      </c>
      <c r="H160" s="341"/>
      <c r="I160" s="341"/>
      <c r="J160" s="161" t="s">
        <v>186</v>
      </c>
      <c r="K160" s="161"/>
      <c r="L160" s="155"/>
      <c r="M160" s="155"/>
      <c r="N160" s="155"/>
    </row>
    <row r="161" spans="17:18" ht="15" customHeight="1">
      <c r="Q161" s="190"/>
      <c r="R161" s="190"/>
    </row>
    <row r="162" spans="1:18" ht="15" customHeight="1">
      <c r="A162" s="307" t="s">
        <v>585</v>
      </c>
      <c r="B162" s="308"/>
      <c r="C162" s="308"/>
      <c r="D162" s="309"/>
      <c r="E162" s="344" t="s">
        <v>669</v>
      </c>
      <c r="F162" s="345"/>
      <c r="G162" s="344" t="s">
        <v>629</v>
      </c>
      <c r="H162" s="345"/>
      <c r="I162" s="344" t="s">
        <v>630</v>
      </c>
      <c r="J162" s="345"/>
      <c r="K162" s="344" t="s">
        <v>631</v>
      </c>
      <c r="L162" s="345"/>
      <c r="M162" s="344" t="s">
        <v>632</v>
      </c>
      <c r="N162" s="345"/>
      <c r="O162" s="344" t="s">
        <v>633</v>
      </c>
      <c r="P162" s="345"/>
      <c r="Q162" s="344" t="s">
        <v>634</v>
      </c>
      <c r="R162" s="305"/>
    </row>
    <row r="163" spans="1:18" ht="15" customHeight="1">
      <c r="A163" s="310"/>
      <c r="B163" s="310"/>
      <c r="C163" s="310"/>
      <c r="D163" s="311"/>
      <c r="E163" s="172" t="s">
        <v>648</v>
      </c>
      <c r="F163" s="172" t="s">
        <v>649</v>
      </c>
      <c r="G163" s="172" t="s">
        <v>648</v>
      </c>
      <c r="H163" s="172" t="s">
        <v>649</v>
      </c>
      <c r="I163" s="172" t="s">
        <v>648</v>
      </c>
      <c r="J163" s="172" t="s">
        <v>649</v>
      </c>
      <c r="K163" s="172" t="s">
        <v>648</v>
      </c>
      <c r="L163" s="172" t="s">
        <v>649</v>
      </c>
      <c r="M163" s="172" t="s">
        <v>648</v>
      </c>
      <c r="N163" s="172" t="s">
        <v>649</v>
      </c>
      <c r="O163" s="172" t="s">
        <v>648</v>
      </c>
      <c r="P163" s="172" t="s">
        <v>649</v>
      </c>
      <c r="Q163" s="172" t="s">
        <v>648</v>
      </c>
      <c r="R163" s="169" t="s">
        <v>649</v>
      </c>
    </row>
    <row r="164" spans="3:18" ht="9.75" customHeight="1">
      <c r="C164" s="175"/>
      <c r="D164" s="199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1:18" ht="24.75" customHeight="1">
      <c r="A165" s="145" t="s">
        <v>939</v>
      </c>
      <c r="B165" s="303" t="s">
        <v>779</v>
      </c>
      <c r="C165" s="304"/>
      <c r="D165" s="193"/>
      <c r="E165" s="107">
        <v>14</v>
      </c>
      <c r="F165" s="107">
        <v>83</v>
      </c>
      <c r="G165" s="107">
        <v>3</v>
      </c>
      <c r="H165" s="107">
        <v>17</v>
      </c>
      <c r="I165" s="107">
        <v>7</v>
      </c>
      <c r="J165" s="107">
        <v>58</v>
      </c>
      <c r="K165" s="107">
        <v>0</v>
      </c>
      <c r="L165" s="107">
        <v>0</v>
      </c>
      <c r="M165" s="107">
        <v>0</v>
      </c>
      <c r="N165" s="107">
        <v>0</v>
      </c>
      <c r="O165" s="107">
        <v>2</v>
      </c>
      <c r="P165" s="107">
        <v>4</v>
      </c>
      <c r="Q165" s="107">
        <v>2</v>
      </c>
      <c r="R165" s="107">
        <v>4</v>
      </c>
    </row>
    <row r="166" spans="1:18" ht="24.75" customHeight="1">
      <c r="A166" s="145" t="s">
        <v>940</v>
      </c>
      <c r="B166" s="303" t="s">
        <v>780</v>
      </c>
      <c r="C166" s="304"/>
      <c r="D166" s="193"/>
      <c r="E166" s="107">
        <v>15</v>
      </c>
      <c r="F166" s="107">
        <v>882</v>
      </c>
      <c r="G166" s="107">
        <v>3</v>
      </c>
      <c r="H166" s="107">
        <v>55</v>
      </c>
      <c r="I166" s="107">
        <v>4</v>
      </c>
      <c r="J166" s="107">
        <v>181</v>
      </c>
      <c r="K166" s="107">
        <v>1</v>
      </c>
      <c r="L166" s="107">
        <v>70</v>
      </c>
      <c r="M166" s="107">
        <v>4</v>
      </c>
      <c r="N166" s="107">
        <v>25</v>
      </c>
      <c r="O166" s="107">
        <v>0</v>
      </c>
      <c r="P166" s="107">
        <v>0</v>
      </c>
      <c r="Q166" s="107">
        <v>3</v>
      </c>
      <c r="R166" s="107">
        <v>551</v>
      </c>
    </row>
    <row r="167" spans="1:18" ht="15" customHeight="1">
      <c r="A167" s="145" t="s">
        <v>941</v>
      </c>
      <c r="B167" s="302" t="s">
        <v>527</v>
      </c>
      <c r="C167" s="302"/>
      <c r="D167" s="193"/>
      <c r="E167" s="107">
        <v>11</v>
      </c>
      <c r="F167" s="107">
        <v>84</v>
      </c>
      <c r="G167" s="107">
        <v>1</v>
      </c>
      <c r="H167" s="107">
        <v>21</v>
      </c>
      <c r="I167" s="107">
        <v>4</v>
      </c>
      <c r="J167" s="107">
        <v>37</v>
      </c>
      <c r="K167" s="107">
        <v>0</v>
      </c>
      <c r="L167" s="107">
        <v>0</v>
      </c>
      <c r="M167" s="107">
        <v>4</v>
      </c>
      <c r="N167" s="107">
        <v>20</v>
      </c>
      <c r="O167" s="107">
        <v>1</v>
      </c>
      <c r="P167" s="107">
        <v>3</v>
      </c>
      <c r="Q167" s="107">
        <v>1</v>
      </c>
      <c r="R167" s="107">
        <v>3</v>
      </c>
    </row>
    <row r="168" spans="1:18" ht="15" customHeight="1">
      <c r="A168" s="145" t="s">
        <v>942</v>
      </c>
      <c r="B168" s="302" t="s">
        <v>528</v>
      </c>
      <c r="C168" s="302"/>
      <c r="D168" s="193"/>
      <c r="E168" s="107">
        <v>10</v>
      </c>
      <c r="F168" s="107">
        <v>197</v>
      </c>
      <c r="G168" s="107">
        <v>2</v>
      </c>
      <c r="H168" s="107">
        <v>7</v>
      </c>
      <c r="I168" s="107">
        <v>4</v>
      </c>
      <c r="J168" s="107">
        <v>164</v>
      </c>
      <c r="K168" s="107">
        <v>1</v>
      </c>
      <c r="L168" s="107">
        <v>5</v>
      </c>
      <c r="M168" s="107">
        <v>1</v>
      </c>
      <c r="N168" s="107">
        <v>9</v>
      </c>
      <c r="O168" s="107">
        <v>0</v>
      </c>
      <c r="P168" s="107">
        <v>0</v>
      </c>
      <c r="Q168" s="107">
        <v>2</v>
      </c>
      <c r="R168" s="107">
        <v>12</v>
      </c>
    </row>
    <row r="169" spans="1:18" ht="24.75" customHeight="1">
      <c r="A169" s="145" t="s">
        <v>943</v>
      </c>
      <c r="B169" s="303" t="s">
        <v>781</v>
      </c>
      <c r="C169" s="304"/>
      <c r="D169" s="193"/>
      <c r="E169" s="107">
        <v>10</v>
      </c>
      <c r="F169" s="107">
        <v>82</v>
      </c>
      <c r="G169" s="107">
        <v>0</v>
      </c>
      <c r="H169" s="107">
        <v>0</v>
      </c>
      <c r="I169" s="107">
        <v>2</v>
      </c>
      <c r="J169" s="107">
        <v>5</v>
      </c>
      <c r="K169" s="107">
        <v>3</v>
      </c>
      <c r="L169" s="107">
        <v>17</v>
      </c>
      <c r="M169" s="107">
        <v>0</v>
      </c>
      <c r="N169" s="107">
        <v>0</v>
      </c>
      <c r="O169" s="107">
        <v>0</v>
      </c>
      <c r="P169" s="107">
        <v>0</v>
      </c>
      <c r="Q169" s="107">
        <v>5</v>
      </c>
      <c r="R169" s="107">
        <v>60</v>
      </c>
    </row>
    <row r="170" spans="1:18" ht="15" customHeight="1">
      <c r="A170" s="145" t="s">
        <v>944</v>
      </c>
      <c r="B170" s="302" t="s">
        <v>529</v>
      </c>
      <c r="C170" s="302"/>
      <c r="D170" s="193"/>
      <c r="E170" s="107">
        <v>27</v>
      </c>
      <c r="F170" s="107">
        <v>224</v>
      </c>
      <c r="G170" s="107">
        <v>4</v>
      </c>
      <c r="H170" s="107">
        <v>83</v>
      </c>
      <c r="I170" s="107">
        <v>10</v>
      </c>
      <c r="J170" s="107">
        <v>59</v>
      </c>
      <c r="K170" s="107">
        <v>4</v>
      </c>
      <c r="L170" s="107">
        <v>29</v>
      </c>
      <c r="M170" s="107">
        <v>3</v>
      </c>
      <c r="N170" s="107">
        <v>15</v>
      </c>
      <c r="O170" s="107">
        <v>1</v>
      </c>
      <c r="P170" s="107">
        <v>2</v>
      </c>
      <c r="Q170" s="107">
        <v>5</v>
      </c>
      <c r="R170" s="107">
        <v>36</v>
      </c>
    </row>
    <row r="171" spans="1:18" ht="15" customHeight="1">
      <c r="A171" s="102" t="s">
        <v>1503</v>
      </c>
      <c r="B171" s="302" t="s">
        <v>147</v>
      </c>
      <c r="C171" s="302"/>
      <c r="D171" s="193"/>
      <c r="E171" s="115">
        <v>14</v>
      </c>
      <c r="F171" s="115">
        <v>140</v>
      </c>
      <c r="G171" s="115">
        <v>3</v>
      </c>
      <c r="H171" s="115">
        <v>43</v>
      </c>
      <c r="I171" s="115">
        <v>4</v>
      </c>
      <c r="J171" s="115">
        <v>30</v>
      </c>
      <c r="K171" s="115">
        <v>3</v>
      </c>
      <c r="L171" s="115">
        <v>50</v>
      </c>
      <c r="M171" s="115">
        <v>1</v>
      </c>
      <c r="N171" s="115">
        <v>2</v>
      </c>
      <c r="O171" s="115">
        <v>1</v>
      </c>
      <c r="P171" s="115">
        <v>2</v>
      </c>
      <c r="Q171" s="115">
        <v>2</v>
      </c>
      <c r="R171" s="115">
        <v>13</v>
      </c>
    </row>
    <row r="172" spans="1:18" ht="15" customHeight="1">
      <c r="A172" s="102" t="s">
        <v>945</v>
      </c>
      <c r="B172" s="302" t="s">
        <v>530</v>
      </c>
      <c r="C172" s="302"/>
      <c r="D172" s="193"/>
      <c r="E172" s="107">
        <v>0</v>
      </c>
      <c r="F172" s="107">
        <v>0</v>
      </c>
      <c r="G172" s="115">
        <v>0</v>
      </c>
      <c r="H172" s="115">
        <v>0</v>
      </c>
      <c r="I172" s="115">
        <v>0</v>
      </c>
      <c r="J172" s="115">
        <v>0</v>
      </c>
      <c r="K172" s="115">
        <v>0</v>
      </c>
      <c r="L172" s="115">
        <v>0</v>
      </c>
      <c r="M172" s="115">
        <v>0</v>
      </c>
      <c r="N172" s="115">
        <v>0</v>
      </c>
      <c r="O172" s="107">
        <v>0</v>
      </c>
      <c r="P172" s="107">
        <v>0</v>
      </c>
      <c r="Q172" s="115">
        <v>0</v>
      </c>
      <c r="R172" s="115">
        <v>0</v>
      </c>
    </row>
    <row r="173" spans="1:18" ht="24.75" customHeight="1">
      <c r="A173" s="102" t="s">
        <v>946</v>
      </c>
      <c r="B173" s="303" t="s">
        <v>782</v>
      </c>
      <c r="C173" s="304"/>
      <c r="D173" s="193"/>
      <c r="E173" s="107">
        <v>0</v>
      </c>
      <c r="F173" s="107">
        <v>0</v>
      </c>
      <c r="G173" s="205">
        <v>0</v>
      </c>
      <c r="H173" s="205">
        <v>0</v>
      </c>
      <c r="I173" s="205">
        <v>0</v>
      </c>
      <c r="J173" s="205">
        <v>0</v>
      </c>
      <c r="K173" s="205">
        <v>0</v>
      </c>
      <c r="L173" s="205">
        <v>0</v>
      </c>
      <c r="M173" s="205">
        <v>0</v>
      </c>
      <c r="N173" s="205">
        <v>0</v>
      </c>
      <c r="O173" s="107">
        <v>0</v>
      </c>
      <c r="P173" s="107">
        <v>0</v>
      </c>
      <c r="Q173" s="205">
        <v>0</v>
      </c>
      <c r="R173" s="205">
        <v>0</v>
      </c>
    </row>
    <row r="174" spans="1:18" ht="24.75" customHeight="1">
      <c r="A174" s="194" t="s">
        <v>947</v>
      </c>
      <c r="B174" s="302" t="s">
        <v>595</v>
      </c>
      <c r="C174" s="302"/>
      <c r="D174" s="178"/>
      <c r="E174" s="107">
        <v>10</v>
      </c>
      <c r="F174" s="107">
        <v>97</v>
      </c>
      <c r="G174" s="107">
        <v>2</v>
      </c>
      <c r="H174" s="107">
        <v>28</v>
      </c>
      <c r="I174" s="107">
        <v>3</v>
      </c>
      <c r="J174" s="107">
        <v>20</v>
      </c>
      <c r="K174" s="107">
        <v>2</v>
      </c>
      <c r="L174" s="107">
        <v>41</v>
      </c>
      <c r="M174" s="107">
        <v>1</v>
      </c>
      <c r="N174" s="107">
        <v>2</v>
      </c>
      <c r="O174" s="107">
        <v>1</v>
      </c>
      <c r="P174" s="107">
        <v>2</v>
      </c>
      <c r="Q174" s="107">
        <v>1</v>
      </c>
      <c r="R174" s="107">
        <v>4</v>
      </c>
    </row>
    <row r="175" spans="1:18" ht="15" customHeight="1">
      <c r="A175" s="194" t="s">
        <v>948</v>
      </c>
      <c r="B175" s="302" t="s">
        <v>531</v>
      </c>
      <c r="C175" s="302"/>
      <c r="D175" s="178"/>
      <c r="E175" s="107">
        <v>4</v>
      </c>
      <c r="F175" s="107">
        <v>43</v>
      </c>
      <c r="G175" s="107">
        <v>1</v>
      </c>
      <c r="H175" s="107">
        <v>15</v>
      </c>
      <c r="I175" s="107">
        <v>1</v>
      </c>
      <c r="J175" s="107">
        <v>10</v>
      </c>
      <c r="K175" s="107">
        <v>1</v>
      </c>
      <c r="L175" s="107">
        <v>9</v>
      </c>
      <c r="M175" s="107">
        <v>0</v>
      </c>
      <c r="N175" s="107">
        <v>0</v>
      </c>
      <c r="O175" s="107">
        <v>0</v>
      </c>
      <c r="P175" s="107">
        <v>0</v>
      </c>
      <c r="Q175" s="107">
        <v>1</v>
      </c>
      <c r="R175" s="107">
        <v>9</v>
      </c>
    </row>
    <row r="176" spans="1:18" ht="15" customHeight="1">
      <c r="A176" s="194" t="s">
        <v>1504</v>
      </c>
      <c r="B176" s="302" t="s">
        <v>148</v>
      </c>
      <c r="C176" s="302"/>
      <c r="D176" s="179"/>
      <c r="E176" s="107">
        <v>4</v>
      </c>
      <c r="F176" s="107">
        <v>19</v>
      </c>
      <c r="G176" s="107">
        <v>1</v>
      </c>
      <c r="H176" s="107">
        <v>5</v>
      </c>
      <c r="I176" s="107">
        <v>0</v>
      </c>
      <c r="J176" s="107">
        <v>0</v>
      </c>
      <c r="K176" s="107">
        <v>1</v>
      </c>
      <c r="L176" s="107">
        <v>4</v>
      </c>
      <c r="M176" s="107">
        <v>0</v>
      </c>
      <c r="N176" s="107">
        <v>0</v>
      </c>
      <c r="O176" s="107">
        <v>1</v>
      </c>
      <c r="P176" s="107">
        <v>6</v>
      </c>
      <c r="Q176" s="107">
        <v>1</v>
      </c>
      <c r="R176" s="107">
        <v>4</v>
      </c>
    </row>
    <row r="177" spans="1:18" ht="15" customHeight="1">
      <c r="A177" s="194" t="s">
        <v>949</v>
      </c>
      <c r="B177" s="302" t="s">
        <v>532</v>
      </c>
      <c r="C177" s="302"/>
      <c r="D177" s="193"/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7">
        <v>0</v>
      </c>
      <c r="M177" s="107">
        <v>0</v>
      </c>
      <c r="N177" s="107">
        <v>0</v>
      </c>
      <c r="O177" s="107">
        <v>0</v>
      </c>
      <c r="P177" s="107">
        <v>0</v>
      </c>
      <c r="Q177" s="107">
        <v>0</v>
      </c>
      <c r="R177" s="107">
        <v>0</v>
      </c>
    </row>
    <row r="178" spans="1:18" ht="15" customHeight="1">
      <c r="A178" s="194" t="s">
        <v>950</v>
      </c>
      <c r="B178" s="302" t="s">
        <v>596</v>
      </c>
      <c r="C178" s="302"/>
      <c r="D178" s="179"/>
      <c r="E178" s="107">
        <v>0</v>
      </c>
      <c r="F178" s="107">
        <v>0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7">
        <v>0</v>
      </c>
      <c r="M178" s="107">
        <v>0</v>
      </c>
      <c r="N178" s="107">
        <v>0</v>
      </c>
      <c r="O178" s="107">
        <v>0</v>
      </c>
      <c r="P178" s="107">
        <v>0</v>
      </c>
      <c r="Q178" s="107">
        <v>0</v>
      </c>
      <c r="R178" s="107">
        <v>0</v>
      </c>
    </row>
    <row r="179" spans="1:18" ht="15" customHeight="1">
      <c r="A179" s="194" t="s">
        <v>951</v>
      </c>
      <c r="B179" s="302" t="s">
        <v>597</v>
      </c>
      <c r="C179" s="302"/>
      <c r="D179" s="179"/>
      <c r="E179" s="107">
        <v>0</v>
      </c>
      <c r="F179" s="107">
        <v>0</v>
      </c>
      <c r="G179" s="107">
        <v>0</v>
      </c>
      <c r="H179" s="107">
        <v>0</v>
      </c>
      <c r="I179" s="107">
        <v>0</v>
      </c>
      <c r="J179" s="107">
        <v>0</v>
      </c>
      <c r="K179" s="107">
        <v>0</v>
      </c>
      <c r="L179" s="107">
        <v>0</v>
      </c>
      <c r="M179" s="107">
        <v>0</v>
      </c>
      <c r="N179" s="107">
        <v>0</v>
      </c>
      <c r="O179" s="107">
        <v>0</v>
      </c>
      <c r="P179" s="107">
        <v>0</v>
      </c>
      <c r="Q179" s="107">
        <v>0</v>
      </c>
      <c r="R179" s="107">
        <v>0</v>
      </c>
    </row>
    <row r="180" spans="1:18" ht="15" customHeight="1">
      <c r="A180" s="194" t="s">
        <v>952</v>
      </c>
      <c r="B180" s="302" t="s">
        <v>533</v>
      </c>
      <c r="C180" s="302"/>
      <c r="D180" s="179"/>
      <c r="E180" s="107">
        <v>1</v>
      </c>
      <c r="F180" s="107">
        <v>5</v>
      </c>
      <c r="G180" s="107">
        <v>1</v>
      </c>
      <c r="H180" s="107">
        <v>5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07">
        <v>0</v>
      </c>
      <c r="Q180" s="107">
        <v>0</v>
      </c>
      <c r="R180" s="107">
        <v>0</v>
      </c>
    </row>
    <row r="181" spans="1:18" ht="15" customHeight="1">
      <c r="A181" s="194" t="s">
        <v>953</v>
      </c>
      <c r="B181" s="302" t="s">
        <v>534</v>
      </c>
      <c r="C181" s="302"/>
      <c r="D181" s="193"/>
      <c r="E181" s="107">
        <v>0</v>
      </c>
      <c r="F181" s="107">
        <v>0</v>
      </c>
      <c r="G181" s="107">
        <v>0</v>
      </c>
      <c r="H181" s="107">
        <v>0</v>
      </c>
      <c r="I181" s="107">
        <v>0</v>
      </c>
      <c r="J181" s="107">
        <v>0</v>
      </c>
      <c r="K181" s="107">
        <v>0</v>
      </c>
      <c r="L181" s="107">
        <v>0</v>
      </c>
      <c r="M181" s="107">
        <v>0</v>
      </c>
      <c r="N181" s="107">
        <v>0</v>
      </c>
      <c r="O181" s="107">
        <v>0</v>
      </c>
      <c r="P181" s="107">
        <v>0</v>
      </c>
      <c r="Q181" s="107">
        <v>0</v>
      </c>
      <c r="R181" s="107">
        <v>0</v>
      </c>
    </row>
    <row r="182" spans="1:18" ht="15" customHeight="1">
      <c r="A182" s="194" t="s">
        <v>954</v>
      </c>
      <c r="B182" s="302" t="s">
        <v>535</v>
      </c>
      <c r="C182" s="302"/>
      <c r="D182" s="179"/>
      <c r="E182" s="107">
        <v>1</v>
      </c>
      <c r="F182" s="107">
        <v>6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0</v>
      </c>
      <c r="O182" s="107">
        <v>1</v>
      </c>
      <c r="P182" s="107">
        <v>6</v>
      </c>
      <c r="Q182" s="107">
        <v>0</v>
      </c>
      <c r="R182" s="107">
        <v>0</v>
      </c>
    </row>
    <row r="183" spans="1:18" ht="15" customHeight="1">
      <c r="A183" s="194" t="s">
        <v>955</v>
      </c>
      <c r="B183" s="302" t="s">
        <v>536</v>
      </c>
      <c r="C183" s="302"/>
      <c r="D183" s="193"/>
      <c r="E183" s="107">
        <v>2</v>
      </c>
      <c r="F183" s="107">
        <v>8</v>
      </c>
      <c r="G183" s="107">
        <v>0</v>
      </c>
      <c r="H183" s="107">
        <v>0</v>
      </c>
      <c r="I183" s="107">
        <v>0</v>
      </c>
      <c r="J183" s="107">
        <v>0</v>
      </c>
      <c r="K183" s="107">
        <v>1</v>
      </c>
      <c r="L183" s="107">
        <v>4</v>
      </c>
      <c r="M183" s="107">
        <v>0</v>
      </c>
      <c r="N183" s="107">
        <v>0</v>
      </c>
      <c r="O183" s="107">
        <v>0</v>
      </c>
      <c r="P183" s="107">
        <v>0</v>
      </c>
      <c r="Q183" s="107">
        <v>1</v>
      </c>
      <c r="R183" s="107">
        <v>4</v>
      </c>
    </row>
    <row r="184" spans="1:18" ht="15" customHeight="1">
      <c r="A184" s="194" t="s">
        <v>956</v>
      </c>
      <c r="B184" s="302" t="s">
        <v>538</v>
      </c>
      <c r="C184" s="302"/>
      <c r="D184" s="179"/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0</v>
      </c>
      <c r="M184" s="107">
        <v>0</v>
      </c>
      <c r="N184" s="107">
        <v>0</v>
      </c>
      <c r="O184" s="107">
        <v>0</v>
      </c>
      <c r="P184" s="107">
        <v>0</v>
      </c>
      <c r="Q184" s="107">
        <v>0</v>
      </c>
      <c r="R184" s="107">
        <v>0</v>
      </c>
    </row>
    <row r="185" spans="1:18" ht="15" customHeight="1">
      <c r="A185" s="194" t="s">
        <v>957</v>
      </c>
      <c r="B185" s="302" t="s">
        <v>539</v>
      </c>
      <c r="C185" s="302"/>
      <c r="D185" s="193"/>
      <c r="E185" s="107">
        <v>0</v>
      </c>
      <c r="F185" s="107">
        <v>0</v>
      </c>
      <c r="G185" s="107">
        <v>0</v>
      </c>
      <c r="H185" s="107">
        <v>0</v>
      </c>
      <c r="I185" s="107">
        <v>0</v>
      </c>
      <c r="J185" s="107">
        <v>0</v>
      </c>
      <c r="K185" s="107">
        <v>0</v>
      </c>
      <c r="L185" s="107">
        <v>0</v>
      </c>
      <c r="M185" s="107">
        <v>0</v>
      </c>
      <c r="N185" s="107">
        <v>0</v>
      </c>
      <c r="O185" s="107">
        <v>0</v>
      </c>
      <c r="P185" s="107">
        <v>0</v>
      </c>
      <c r="Q185" s="107">
        <v>0</v>
      </c>
      <c r="R185" s="107">
        <v>0</v>
      </c>
    </row>
    <row r="186" spans="1:18" ht="15" customHeight="1">
      <c r="A186" s="194" t="s">
        <v>1505</v>
      </c>
      <c r="B186" s="302" t="s">
        <v>540</v>
      </c>
      <c r="C186" s="302"/>
      <c r="D186" s="179"/>
      <c r="E186" s="107">
        <v>41</v>
      </c>
      <c r="F186" s="107">
        <v>1140</v>
      </c>
      <c r="G186" s="107">
        <v>19</v>
      </c>
      <c r="H186" s="107">
        <v>757</v>
      </c>
      <c r="I186" s="107">
        <v>4</v>
      </c>
      <c r="J186" s="107">
        <v>27</v>
      </c>
      <c r="K186" s="107">
        <v>8</v>
      </c>
      <c r="L186" s="107">
        <v>142</v>
      </c>
      <c r="M186" s="107">
        <v>5</v>
      </c>
      <c r="N186" s="107">
        <v>165</v>
      </c>
      <c r="O186" s="107">
        <v>1</v>
      </c>
      <c r="P186" s="107">
        <v>4</v>
      </c>
      <c r="Q186" s="107">
        <v>4</v>
      </c>
      <c r="R186" s="107">
        <v>45</v>
      </c>
    </row>
    <row r="187" spans="1:18" ht="15" customHeight="1">
      <c r="A187" s="194" t="s">
        <v>958</v>
      </c>
      <c r="B187" s="302" t="s">
        <v>541</v>
      </c>
      <c r="C187" s="302"/>
      <c r="D187" s="179"/>
      <c r="E187" s="107">
        <v>13</v>
      </c>
      <c r="F187" s="107">
        <v>732</v>
      </c>
      <c r="G187" s="107">
        <v>6</v>
      </c>
      <c r="H187" s="107">
        <v>503</v>
      </c>
      <c r="I187" s="107">
        <v>1</v>
      </c>
      <c r="J187" s="107">
        <v>1</v>
      </c>
      <c r="K187" s="107">
        <v>1</v>
      </c>
      <c r="L187" s="107">
        <v>71</v>
      </c>
      <c r="M187" s="107">
        <v>4</v>
      </c>
      <c r="N187" s="107">
        <v>149</v>
      </c>
      <c r="O187" s="107">
        <v>0</v>
      </c>
      <c r="P187" s="107">
        <v>0</v>
      </c>
      <c r="Q187" s="107">
        <v>1</v>
      </c>
      <c r="R187" s="107">
        <v>8</v>
      </c>
    </row>
    <row r="188" spans="1:18" ht="15" customHeight="1">
      <c r="A188" s="194" t="s">
        <v>959</v>
      </c>
      <c r="B188" s="302" t="s">
        <v>598</v>
      </c>
      <c r="C188" s="302"/>
      <c r="D188" s="179"/>
      <c r="E188" s="107">
        <v>12</v>
      </c>
      <c r="F188" s="107">
        <v>279</v>
      </c>
      <c r="G188" s="107">
        <v>7</v>
      </c>
      <c r="H188" s="107">
        <v>182</v>
      </c>
      <c r="I188" s="107">
        <v>0</v>
      </c>
      <c r="J188" s="107">
        <v>0</v>
      </c>
      <c r="K188" s="107">
        <v>3</v>
      </c>
      <c r="L188" s="107">
        <v>53</v>
      </c>
      <c r="M188" s="107">
        <v>1</v>
      </c>
      <c r="N188" s="107">
        <v>16</v>
      </c>
      <c r="O188" s="107">
        <v>0</v>
      </c>
      <c r="P188" s="107">
        <v>0</v>
      </c>
      <c r="Q188" s="107">
        <v>1</v>
      </c>
      <c r="R188" s="107">
        <v>28</v>
      </c>
    </row>
    <row r="189" spans="1:18" ht="24.75" customHeight="1">
      <c r="A189" s="194" t="s">
        <v>960</v>
      </c>
      <c r="B189" s="303" t="s">
        <v>783</v>
      </c>
      <c r="C189" s="304"/>
      <c r="D189" s="179"/>
      <c r="E189" s="107">
        <v>1</v>
      </c>
      <c r="F189" s="107">
        <v>6</v>
      </c>
      <c r="G189" s="107">
        <v>0</v>
      </c>
      <c r="H189" s="107">
        <v>0</v>
      </c>
      <c r="I189" s="107">
        <v>0</v>
      </c>
      <c r="J189" s="107">
        <v>0</v>
      </c>
      <c r="K189" s="107">
        <v>1</v>
      </c>
      <c r="L189" s="107">
        <v>6</v>
      </c>
      <c r="M189" s="107">
        <v>0</v>
      </c>
      <c r="N189" s="107">
        <v>0</v>
      </c>
      <c r="O189" s="107">
        <v>0</v>
      </c>
      <c r="P189" s="107">
        <v>0</v>
      </c>
      <c r="Q189" s="107">
        <v>0</v>
      </c>
      <c r="R189" s="107">
        <v>0</v>
      </c>
    </row>
    <row r="190" spans="1:18" ht="15" customHeight="1">
      <c r="A190" s="194" t="s">
        <v>961</v>
      </c>
      <c r="B190" s="302" t="s">
        <v>542</v>
      </c>
      <c r="C190" s="302"/>
      <c r="D190" s="179"/>
      <c r="E190" s="107">
        <v>1</v>
      </c>
      <c r="F190" s="107">
        <v>6</v>
      </c>
      <c r="G190" s="107">
        <v>1</v>
      </c>
      <c r="H190" s="107">
        <v>6</v>
      </c>
      <c r="I190" s="107">
        <v>0</v>
      </c>
      <c r="J190" s="107">
        <v>0</v>
      </c>
      <c r="K190" s="107">
        <v>0</v>
      </c>
      <c r="L190" s="107">
        <v>0</v>
      </c>
      <c r="M190" s="107">
        <v>0</v>
      </c>
      <c r="N190" s="107">
        <v>0</v>
      </c>
      <c r="O190" s="107">
        <v>0</v>
      </c>
      <c r="P190" s="107">
        <v>0</v>
      </c>
      <c r="Q190" s="107">
        <v>0</v>
      </c>
      <c r="R190" s="107">
        <v>0</v>
      </c>
    </row>
    <row r="191" spans="1:18" ht="15" customHeight="1">
      <c r="A191" s="194" t="s">
        <v>962</v>
      </c>
      <c r="B191" s="302" t="s">
        <v>543</v>
      </c>
      <c r="C191" s="302"/>
      <c r="D191" s="193"/>
      <c r="E191" s="107">
        <v>0</v>
      </c>
      <c r="F191" s="107">
        <v>0</v>
      </c>
      <c r="G191" s="107">
        <v>0</v>
      </c>
      <c r="H191" s="107">
        <v>0</v>
      </c>
      <c r="I191" s="107">
        <v>0</v>
      </c>
      <c r="J191" s="107">
        <v>0</v>
      </c>
      <c r="K191" s="107">
        <v>0</v>
      </c>
      <c r="L191" s="107">
        <v>0</v>
      </c>
      <c r="M191" s="107">
        <v>0</v>
      </c>
      <c r="N191" s="107">
        <v>0</v>
      </c>
      <c r="O191" s="107">
        <v>0</v>
      </c>
      <c r="P191" s="107">
        <v>0</v>
      </c>
      <c r="Q191" s="107">
        <v>0</v>
      </c>
      <c r="R191" s="107">
        <v>0</v>
      </c>
    </row>
    <row r="192" spans="1:18" ht="15" customHeight="1">
      <c r="A192" s="194" t="s">
        <v>963</v>
      </c>
      <c r="B192" s="302" t="s">
        <v>544</v>
      </c>
      <c r="C192" s="302"/>
      <c r="D192" s="193"/>
      <c r="E192" s="107">
        <v>2</v>
      </c>
      <c r="F192" s="107">
        <v>44</v>
      </c>
      <c r="G192" s="107">
        <v>1</v>
      </c>
      <c r="H192" s="107">
        <v>40</v>
      </c>
      <c r="I192" s="107">
        <v>0</v>
      </c>
      <c r="J192" s="107">
        <v>0</v>
      </c>
      <c r="K192" s="107">
        <v>0</v>
      </c>
      <c r="L192" s="107">
        <v>0</v>
      </c>
      <c r="M192" s="107">
        <v>0</v>
      </c>
      <c r="N192" s="107">
        <v>0</v>
      </c>
      <c r="O192" s="107">
        <v>1</v>
      </c>
      <c r="P192" s="107">
        <v>4</v>
      </c>
      <c r="Q192" s="107">
        <v>0</v>
      </c>
      <c r="R192" s="107">
        <v>0</v>
      </c>
    </row>
    <row r="193" spans="1:18" ht="15" customHeight="1">
      <c r="A193" s="194" t="s">
        <v>964</v>
      </c>
      <c r="B193" s="302" t="s">
        <v>599</v>
      </c>
      <c r="C193" s="302"/>
      <c r="D193" s="193"/>
      <c r="E193" s="107">
        <v>1</v>
      </c>
      <c r="F193" s="107">
        <v>22</v>
      </c>
      <c r="G193" s="107">
        <v>0</v>
      </c>
      <c r="H193" s="107">
        <v>0</v>
      </c>
      <c r="I193" s="107">
        <v>1</v>
      </c>
      <c r="J193" s="107">
        <v>22</v>
      </c>
      <c r="K193" s="107">
        <v>0</v>
      </c>
      <c r="L193" s="107">
        <v>0</v>
      </c>
      <c r="M193" s="107">
        <v>0</v>
      </c>
      <c r="N193" s="107">
        <v>0</v>
      </c>
      <c r="O193" s="107">
        <v>0</v>
      </c>
      <c r="P193" s="107">
        <v>0</v>
      </c>
      <c r="Q193" s="107">
        <v>0</v>
      </c>
      <c r="R193" s="107">
        <v>0</v>
      </c>
    </row>
    <row r="194" spans="1:18" ht="15" customHeight="1">
      <c r="A194" s="194" t="s">
        <v>965</v>
      </c>
      <c r="B194" s="302" t="s">
        <v>545</v>
      </c>
      <c r="C194" s="302"/>
      <c r="D194" s="179"/>
      <c r="E194" s="107">
        <v>6</v>
      </c>
      <c r="F194" s="107">
        <v>38</v>
      </c>
      <c r="G194" s="107">
        <v>2</v>
      </c>
      <c r="H194" s="107">
        <v>21</v>
      </c>
      <c r="I194" s="107">
        <v>1</v>
      </c>
      <c r="J194" s="107">
        <v>2</v>
      </c>
      <c r="K194" s="107">
        <v>2</v>
      </c>
      <c r="L194" s="107">
        <v>10</v>
      </c>
      <c r="M194" s="107">
        <v>0</v>
      </c>
      <c r="N194" s="107">
        <v>0</v>
      </c>
      <c r="O194" s="107">
        <v>0</v>
      </c>
      <c r="P194" s="107">
        <v>0</v>
      </c>
      <c r="Q194" s="107">
        <v>1</v>
      </c>
      <c r="R194" s="107">
        <v>5</v>
      </c>
    </row>
    <row r="195" spans="1:18" ht="15" customHeight="1">
      <c r="A195" s="194" t="s">
        <v>966</v>
      </c>
      <c r="B195" s="302" t="s">
        <v>546</v>
      </c>
      <c r="C195" s="302"/>
      <c r="D195" s="193"/>
      <c r="E195" s="107">
        <v>5</v>
      </c>
      <c r="F195" s="107">
        <v>13</v>
      </c>
      <c r="G195" s="107">
        <v>2</v>
      </c>
      <c r="H195" s="107">
        <v>5</v>
      </c>
      <c r="I195" s="107">
        <v>1</v>
      </c>
      <c r="J195" s="107">
        <v>2</v>
      </c>
      <c r="K195" s="107">
        <v>1</v>
      </c>
      <c r="L195" s="107">
        <v>2</v>
      </c>
      <c r="M195" s="107">
        <v>0</v>
      </c>
      <c r="N195" s="107">
        <v>0</v>
      </c>
      <c r="O195" s="107">
        <v>0</v>
      </c>
      <c r="P195" s="107">
        <v>0</v>
      </c>
      <c r="Q195" s="107">
        <v>1</v>
      </c>
      <c r="R195" s="107">
        <v>4</v>
      </c>
    </row>
    <row r="196" spans="1:18" ht="15" customHeight="1">
      <c r="A196" s="194" t="s">
        <v>1506</v>
      </c>
      <c r="B196" s="302" t="s">
        <v>149</v>
      </c>
      <c r="C196" s="302"/>
      <c r="D196" s="193"/>
      <c r="E196" s="107">
        <v>67</v>
      </c>
      <c r="F196" s="107">
        <v>3748</v>
      </c>
      <c r="G196" s="107">
        <v>13</v>
      </c>
      <c r="H196" s="107">
        <v>1018</v>
      </c>
      <c r="I196" s="107">
        <v>26</v>
      </c>
      <c r="J196" s="107">
        <v>1048</v>
      </c>
      <c r="K196" s="107">
        <v>14</v>
      </c>
      <c r="L196" s="107">
        <v>1378</v>
      </c>
      <c r="M196" s="107">
        <v>6</v>
      </c>
      <c r="N196" s="107">
        <v>85</v>
      </c>
      <c r="O196" s="107">
        <v>0</v>
      </c>
      <c r="P196" s="107">
        <v>0</v>
      </c>
      <c r="Q196" s="107">
        <v>8</v>
      </c>
      <c r="R196" s="107">
        <v>219</v>
      </c>
    </row>
    <row r="197" spans="1:18" ht="15" customHeight="1">
      <c r="A197" s="194" t="s">
        <v>967</v>
      </c>
      <c r="B197" s="302" t="s">
        <v>600</v>
      </c>
      <c r="C197" s="302"/>
      <c r="D197" s="193"/>
      <c r="E197" s="107">
        <v>1</v>
      </c>
      <c r="F197" s="107">
        <v>2</v>
      </c>
      <c r="G197" s="107">
        <v>0</v>
      </c>
      <c r="H197" s="107">
        <v>0</v>
      </c>
      <c r="I197" s="107">
        <v>1</v>
      </c>
      <c r="J197" s="107">
        <v>2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07">
        <v>0</v>
      </c>
      <c r="Q197" s="107">
        <v>0</v>
      </c>
      <c r="R197" s="107">
        <v>0</v>
      </c>
    </row>
    <row r="198" spans="1:18" ht="15" customHeight="1">
      <c r="A198" s="194" t="s">
        <v>968</v>
      </c>
      <c r="B198" s="302" t="s">
        <v>141</v>
      </c>
      <c r="C198" s="302"/>
      <c r="D198" s="179"/>
      <c r="E198" s="107">
        <v>5</v>
      </c>
      <c r="F198" s="107">
        <v>132</v>
      </c>
      <c r="G198" s="107">
        <v>0</v>
      </c>
      <c r="H198" s="107">
        <v>0</v>
      </c>
      <c r="I198" s="107">
        <v>4</v>
      </c>
      <c r="J198" s="107">
        <v>122</v>
      </c>
      <c r="K198" s="107">
        <v>1</v>
      </c>
      <c r="L198" s="107">
        <v>10</v>
      </c>
      <c r="M198" s="107">
        <v>0</v>
      </c>
      <c r="N198" s="107">
        <v>0</v>
      </c>
      <c r="O198" s="107">
        <v>0</v>
      </c>
      <c r="P198" s="107">
        <v>0</v>
      </c>
      <c r="Q198" s="107">
        <v>0</v>
      </c>
      <c r="R198" s="107">
        <v>0</v>
      </c>
    </row>
    <row r="199" spans="1:18" ht="24.75" customHeight="1">
      <c r="A199" s="194" t="s">
        <v>969</v>
      </c>
      <c r="B199" s="303" t="s">
        <v>784</v>
      </c>
      <c r="C199" s="304"/>
      <c r="D199" s="179"/>
      <c r="E199" s="107">
        <v>14</v>
      </c>
      <c r="F199" s="107">
        <v>1296</v>
      </c>
      <c r="G199" s="107">
        <v>4</v>
      </c>
      <c r="H199" s="107">
        <v>679</v>
      </c>
      <c r="I199" s="107">
        <v>4</v>
      </c>
      <c r="J199" s="107">
        <v>200</v>
      </c>
      <c r="K199" s="107">
        <v>3</v>
      </c>
      <c r="L199" s="107">
        <v>208</v>
      </c>
      <c r="M199" s="107">
        <v>2</v>
      </c>
      <c r="N199" s="107">
        <v>42</v>
      </c>
      <c r="O199" s="107">
        <v>0</v>
      </c>
      <c r="P199" s="107">
        <v>0</v>
      </c>
      <c r="Q199" s="107">
        <v>1</v>
      </c>
      <c r="R199" s="107">
        <v>167</v>
      </c>
    </row>
    <row r="200" spans="1:18" ht="15" customHeight="1">
      <c r="A200" s="194" t="s">
        <v>970</v>
      </c>
      <c r="B200" s="302" t="s">
        <v>547</v>
      </c>
      <c r="C200" s="302"/>
      <c r="D200" s="193"/>
      <c r="E200" s="107">
        <v>6</v>
      </c>
      <c r="F200" s="107">
        <v>740</v>
      </c>
      <c r="G200" s="107">
        <v>1</v>
      </c>
      <c r="H200" s="107">
        <v>9</v>
      </c>
      <c r="I200" s="107">
        <v>3</v>
      </c>
      <c r="J200" s="107">
        <v>459</v>
      </c>
      <c r="K200" s="107">
        <v>2</v>
      </c>
      <c r="L200" s="107">
        <v>272</v>
      </c>
      <c r="M200" s="107">
        <v>0</v>
      </c>
      <c r="N200" s="107">
        <v>0</v>
      </c>
      <c r="O200" s="107">
        <v>0</v>
      </c>
      <c r="P200" s="107">
        <v>0</v>
      </c>
      <c r="Q200" s="107">
        <v>0</v>
      </c>
      <c r="R200" s="107">
        <v>0</v>
      </c>
    </row>
    <row r="201" spans="1:18" ht="15" customHeight="1">
      <c r="A201" s="194" t="s">
        <v>971</v>
      </c>
      <c r="B201" s="302" t="s">
        <v>601</v>
      </c>
      <c r="C201" s="302"/>
      <c r="D201" s="179"/>
      <c r="E201" s="107">
        <v>11</v>
      </c>
      <c r="F201" s="107">
        <v>556</v>
      </c>
      <c r="G201" s="107">
        <v>3</v>
      </c>
      <c r="H201" s="107">
        <v>202</v>
      </c>
      <c r="I201" s="107">
        <v>5</v>
      </c>
      <c r="J201" s="107">
        <v>184</v>
      </c>
      <c r="K201" s="107">
        <v>2</v>
      </c>
      <c r="L201" s="107">
        <v>164</v>
      </c>
      <c r="M201" s="107">
        <v>1</v>
      </c>
      <c r="N201" s="107">
        <v>6</v>
      </c>
      <c r="O201" s="107">
        <v>0</v>
      </c>
      <c r="P201" s="107">
        <v>0</v>
      </c>
      <c r="Q201" s="107">
        <v>0</v>
      </c>
      <c r="R201" s="107">
        <v>0</v>
      </c>
    </row>
    <row r="202" spans="1:18" ht="15" customHeight="1">
      <c r="A202" s="145" t="s">
        <v>972</v>
      </c>
      <c r="B202" s="302" t="s">
        <v>548</v>
      </c>
      <c r="C202" s="302"/>
      <c r="D202" s="193"/>
      <c r="E202" s="107">
        <v>30</v>
      </c>
      <c r="F202" s="107">
        <v>1022</v>
      </c>
      <c r="G202" s="107">
        <v>5</v>
      </c>
      <c r="H202" s="107">
        <v>128</v>
      </c>
      <c r="I202" s="107">
        <v>9</v>
      </c>
      <c r="J202" s="107">
        <v>81</v>
      </c>
      <c r="K202" s="107">
        <v>6</v>
      </c>
      <c r="L202" s="107">
        <v>724</v>
      </c>
      <c r="M202" s="107">
        <v>3</v>
      </c>
      <c r="N202" s="107">
        <v>37</v>
      </c>
      <c r="O202" s="107">
        <v>0</v>
      </c>
      <c r="P202" s="107">
        <v>0</v>
      </c>
      <c r="Q202" s="107">
        <v>7</v>
      </c>
      <c r="R202" s="107">
        <v>52</v>
      </c>
    </row>
    <row r="203" spans="1:18" ht="15" customHeight="1">
      <c r="A203" s="145" t="s">
        <v>1507</v>
      </c>
      <c r="B203" s="302" t="s">
        <v>150</v>
      </c>
      <c r="C203" s="302"/>
      <c r="D203" s="193"/>
      <c r="E203" s="107">
        <v>36</v>
      </c>
      <c r="F203" s="107">
        <v>1855</v>
      </c>
      <c r="G203" s="107">
        <v>6</v>
      </c>
      <c r="H203" s="107">
        <v>819</v>
      </c>
      <c r="I203" s="107">
        <v>13</v>
      </c>
      <c r="J203" s="107">
        <v>164</v>
      </c>
      <c r="K203" s="107">
        <v>4</v>
      </c>
      <c r="L203" s="107">
        <v>721</v>
      </c>
      <c r="M203" s="107">
        <v>2</v>
      </c>
      <c r="N203" s="107">
        <v>16</v>
      </c>
      <c r="O203" s="107">
        <v>0</v>
      </c>
      <c r="P203" s="107">
        <v>0</v>
      </c>
      <c r="Q203" s="107">
        <v>11</v>
      </c>
      <c r="R203" s="107">
        <v>135</v>
      </c>
    </row>
    <row r="204" spans="1:18" ht="15" customHeight="1">
      <c r="A204" s="145" t="s">
        <v>973</v>
      </c>
      <c r="B204" s="302" t="s">
        <v>602</v>
      </c>
      <c r="C204" s="302"/>
      <c r="D204" s="193"/>
      <c r="E204" s="107">
        <v>2</v>
      </c>
      <c r="F204" s="107">
        <v>580</v>
      </c>
      <c r="G204" s="107">
        <v>1</v>
      </c>
      <c r="H204" s="107">
        <v>559</v>
      </c>
      <c r="I204" s="107">
        <v>1</v>
      </c>
      <c r="J204" s="107">
        <v>21</v>
      </c>
      <c r="K204" s="107">
        <v>0</v>
      </c>
      <c r="L204" s="107">
        <v>0</v>
      </c>
      <c r="M204" s="107">
        <v>0</v>
      </c>
      <c r="N204" s="107">
        <v>0</v>
      </c>
      <c r="O204" s="107">
        <v>0</v>
      </c>
      <c r="P204" s="107">
        <v>0</v>
      </c>
      <c r="Q204" s="107">
        <v>0</v>
      </c>
      <c r="R204" s="107">
        <v>0</v>
      </c>
    </row>
    <row r="205" spans="1:18" ht="24.75" customHeight="1">
      <c r="A205" s="145" t="s">
        <v>974</v>
      </c>
      <c r="B205" s="303" t="s">
        <v>785</v>
      </c>
      <c r="C205" s="304"/>
      <c r="D205" s="193"/>
      <c r="E205" s="107">
        <v>3</v>
      </c>
      <c r="F205" s="107">
        <v>100</v>
      </c>
      <c r="G205" s="107">
        <v>2</v>
      </c>
      <c r="H205" s="107">
        <v>68</v>
      </c>
      <c r="I205" s="107">
        <v>1</v>
      </c>
      <c r="J205" s="107">
        <v>32</v>
      </c>
      <c r="K205" s="107">
        <v>0</v>
      </c>
      <c r="L205" s="107">
        <v>0</v>
      </c>
      <c r="M205" s="107">
        <v>0</v>
      </c>
      <c r="N205" s="107">
        <v>0</v>
      </c>
      <c r="O205" s="107">
        <v>0</v>
      </c>
      <c r="P205" s="107">
        <v>0</v>
      </c>
      <c r="Q205" s="107">
        <v>0</v>
      </c>
      <c r="R205" s="107">
        <v>0</v>
      </c>
    </row>
    <row r="206" spans="1:18" ht="9.75" customHeight="1">
      <c r="A206" s="201"/>
      <c r="B206" s="182"/>
      <c r="C206" s="202"/>
      <c r="D206" s="203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</row>
    <row r="207" spans="1:18" ht="15" customHeight="1">
      <c r="A207" s="206"/>
      <c r="B207" s="102"/>
      <c r="C207" s="207"/>
      <c r="D207" s="208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</row>
    <row r="208" spans="1:18" ht="15" customHeight="1">
      <c r="A208" s="206"/>
      <c r="B208" s="102"/>
      <c r="C208" s="207"/>
      <c r="D208" s="208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</row>
    <row r="209" spans="1:18" ht="15" customHeight="1">
      <c r="A209" s="206"/>
      <c r="B209" s="102"/>
      <c r="C209" s="207"/>
      <c r="D209" s="208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</row>
    <row r="210" spans="4:15" ht="15" customHeight="1">
      <c r="D210" s="187"/>
      <c r="F210" s="188"/>
      <c r="O210" s="189"/>
    </row>
    <row r="211" spans="7:15" ht="15" customHeight="1">
      <c r="G211" s="273" t="s">
        <v>1210</v>
      </c>
      <c r="H211" s="273"/>
      <c r="I211" s="273"/>
      <c r="J211" s="342" t="s">
        <v>186</v>
      </c>
      <c r="K211" s="343"/>
      <c r="L211" s="343"/>
      <c r="M211" s="343"/>
      <c r="N211" s="343"/>
      <c r="O211" s="343"/>
    </row>
    <row r="212" spans="17:18" ht="15" customHeight="1">
      <c r="Q212" s="190"/>
      <c r="R212" s="190"/>
    </row>
    <row r="213" spans="1:18" ht="15" customHeight="1">
      <c r="A213" s="307" t="s">
        <v>585</v>
      </c>
      <c r="B213" s="308"/>
      <c r="C213" s="308"/>
      <c r="D213" s="309"/>
      <c r="E213" s="344" t="s">
        <v>669</v>
      </c>
      <c r="F213" s="345"/>
      <c r="G213" s="344" t="s">
        <v>629</v>
      </c>
      <c r="H213" s="345"/>
      <c r="I213" s="344" t="s">
        <v>630</v>
      </c>
      <c r="J213" s="345"/>
      <c r="K213" s="344" t="s">
        <v>631</v>
      </c>
      <c r="L213" s="345"/>
      <c r="M213" s="344" t="s">
        <v>632</v>
      </c>
      <c r="N213" s="345"/>
      <c r="O213" s="344" t="s">
        <v>633</v>
      </c>
      <c r="P213" s="345"/>
      <c r="Q213" s="344" t="s">
        <v>634</v>
      </c>
      <c r="R213" s="305"/>
    </row>
    <row r="214" spans="1:18" ht="15" customHeight="1">
      <c r="A214" s="310"/>
      <c r="B214" s="310"/>
      <c r="C214" s="310"/>
      <c r="D214" s="311"/>
      <c r="E214" s="172" t="s">
        <v>648</v>
      </c>
      <c r="F214" s="172" t="s">
        <v>649</v>
      </c>
      <c r="G214" s="172" t="s">
        <v>648</v>
      </c>
      <c r="H214" s="172" t="s">
        <v>649</v>
      </c>
      <c r="I214" s="172" t="s">
        <v>648</v>
      </c>
      <c r="J214" s="172" t="s">
        <v>649</v>
      </c>
      <c r="K214" s="172" t="s">
        <v>648</v>
      </c>
      <c r="L214" s="172" t="s">
        <v>649</v>
      </c>
      <c r="M214" s="172" t="s">
        <v>648</v>
      </c>
      <c r="N214" s="172" t="s">
        <v>649</v>
      </c>
      <c r="O214" s="172" t="s">
        <v>648</v>
      </c>
      <c r="P214" s="172" t="s">
        <v>649</v>
      </c>
      <c r="Q214" s="172" t="s">
        <v>648</v>
      </c>
      <c r="R214" s="169" t="s">
        <v>649</v>
      </c>
    </row>
    <row r="215" spans="3:18" ht="9.75" customHeight="1">
      <c r="C215" s="175"/>
      <c r="D215" s="199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1:18" ht="24.75" customHeight="1">
      <c r="A216" s="145" t="s">
        <v>975</v>
      </c>
      <c r="B216" s="303" t="s">
        <v>786</v>
      </c>
      <c r="C216" s="304"/>
      <c r="D216" s="193"/>
      <c r="E216" s="107">
        <v>3</v>
      </c>
      <c r="F216" s="107">
        <v>356</v>
      </c>
      <c r="G216" s="107">
        <v>1</v>
      </c>
      <c r="H216" s="107">
        <v>7</v>
      </c>
      <c r="I216" s="107">
        <v>0</v>
      </c>
      <c r="J216" s="107">
        <v>0</v>
      </c>
      <c r="K216" s="107">
        <v>2</v>
      </c>
      <c r="L216" s="107">
        <v>349</v>
      </c>
      <c r="M216" s="107">
        <v>0</v>
      </c>
      <c r="N216" s="107">
        <v>0</v>
      </c>
      <c r="O216" s="107">
        <v>0</v>
      </c>
      <c r="P216" s="107">
        <v>0</v>
      </c>
      <c r="Q216" s="107">
        <v>0</v>
      </c>
      <c r="R216" s="107">
        <v>0</v>
      </c>
    </row>
    <row r="217" spans="1:18" ht="15" customHeight="1">
      <c r="A217" s="145" t="s">
        <v>976</v>
      </c>
      <c r="B217" s="302" t="s">
        <v>549</v>
      </c>
      <c r="C217" s="302"/>
      <c r="D217" s="193"/>
      <c r="E217" s="107">
        <v>6</v>
      </c>
      <c r="F217" s="107">
        <v>591</v>
      </c>
      <c r="G217" s="107">
        <v>2</v>
      </c>
      <c r="H217" s="107">
        <v>185</v>
      </c>
      <c r="I217" s="107">
        <v>2</v>
      </c>
      <c r="J217" s="107">
        <v>34</v>
      </c>
      <c r="K217" s="107">
        <v>1</v>
      </c>
      <c r="L217" s="107">
        <v>369</v>
      </c>
      <c r="M217" s="107">
        <v>1</v>
      </c>
      <c r="N217" s="107">
        <v>3</v>
      </c>
      <c r="O217" s="107">
        <v>0</v>
      </c>
      <c r="P217" s="107">
        <v>0</v>
      </c>
      <c r="Q217" s="107">
        <v>0</v>
      </c>
      <c r="R217" s="107">
        <v>0</v>
      </c>
    </row>
    <row r="218" spans="1:18" ht="15" customHeight="1">
      <c r="A218" s="145" t="s">
        <v>977</v>
      </c>
      <c r="B218" s="302" t="s">
        <v>603</v>
      </c>
      <c r="C218" s="302"/>
      <c r="D218" s="193"/>
      <c r="E218" s="107">
        <v>19</v>
      </c>
      <c r="F218" s="107">
        <v>206</v>
      </c>
      <c r="G218" s="107">
        <v>0</v>
      </c>
      <c r="H218" s="107">
        <v>0</v>
      </c>
      <c r="I218" s="107">
        <v>8</v>
      </c>
      <c r="J218" s="107">
        <v>69</v>
      </c>
      <c r="K218" s="107">
        <v>1</v>
      </c>
      <c r="L218" s="107">
        <v>3</v>
      </c>
      <c r="M218" s="107">
        <v>1</v>
      </c>
      <c r="N218" s="107">
        <v>13</v>
      </c>
      <c r="O218" s="107">
        <v>0</v>
      </c>
      <c r="P218" s="107">
        <v>0</v>
      </c>
      <c r="Q218" s="107">
        <v>9</v>
      </c>
      <c r="R218" s="107">
        <v>121</v>
      </c>
    </row>
    <row r="219" spans="1:18" ht="15" customHeight="1">
      <c r="A219" s="145" t="s">
        <v>978</v>
      </c>
      <c r="B219" s="302" t="s">
        <v>550</v>
      </c>
      <c r="C219" s="302"/>
      <c r="D219" s="193"/>
      <c r="E219" s="107">
        <v>3</v>
      </c>
      <c r="F219" s="107">
        <v>22</v>
      </c>
      <c r="G219" s="107">
        <v>0</v>
      </c>
      <c r="H219" s="107">
        <v>0</v>
      </c>
      <c r="I219" s="107">
        <v>1</v>
      </c>
      <c r="J219" s="107">
        <v>8</v>
      </c>
      <c r="K219" s="107">
        <v>0</v>
      </c>
      <c r="L219" s="107">
        <v>0</v>
      </c>
      <c r="M219" s="107">
        <v>0</v>
      </c>
      <c r="N219" s="107">
        <v>0</v>
      </c>
      <c r="O219" s="107">
        <v>0</v>
      </c>
      <c r="P219" s="107">
        <v>0</v>
      </c>
      <c r="Q219" s="107">
        <v>2</v>
      </c>
      <c r="R219" s="107">
        <v>14</v>
      </c>
    </row>
    <row r="220" spans="1:18" ht="15" customHeight="1">
      <c r="A220" s="145" t="s">
        <v>1508</v>
      </c>
      <c r="B220" s="302" t="s">
        <v>151</v>
      </c>
      <c r="C220" s="302"/>
      <c r="D220" s="193"/>
      <c r="E220" s="107">
        <v>487</v>
      </c>
      <c r="F220" s="107">
        <v>6200</v>
      </c>
      <c r="G220" s="107">
        <v>69</v>
      </c>
      <c r="H220" s="107">
        <v>1421</v>
      </c>
      <c r="I220" s="107">
        <v>226</v>
      </c>
      <c r="J220" s="107">
        <v>2284</v>
      </c>
      <c r="K220" s="107">
        <v>51</v>
      </c>
      <c r="L220" s="107">
        <v>975</v>
      </c>
      <c r="M220" s="107">
        <v>29</v>
      </c>
      <c r="N220" s="107">
        <v>415</v>
      </c>
      <c r="O220" s="107">
        <v>9</v>
      </c>
      <c r="P220" s="107">
        <v>62</v>
      </c>
      <c r="Q220" s="107">
        <v>103</v>
      </c>
      <c r="R220" s="107">
        <v>1043</v>
      </c>
    </row>
    <row r="221" spans="1:18" ht="24.75" customHeight="1">
      <c r="A221" s="145" t="s">
        <v>979</v>
      </c>
      <c r="B221" s="303" t="s">
        <v>787</v>
      </c>
      <c r="C221" s="304"/>
      <c r="D221" s="193"/>
      <c r="E221" s="107">
        <v>11</v>
      </c>
      <c r="F221" s="107">
        <v>183</v>
      </c>
      <c r="G221" s="107">
        <v>0</v>
      </c>
      <c r="H221" s="107">
        <v>0</v>
      </c>
      <c r="I221" s="107">
        <v>4</v>
      </c>
      <c r="J221" s="107">
        <v>53</v>
      </c>
      <c r="K221" s="107">
        <v>4</v>
      </c>
      <c r="L221" s="107">
        <v>120</v>
      </c>
      <c r="M221" s="107">
        <v>0</v>
      </c>
      <c r="N221" s="107">
        <v>0</v>
      </c>
      <c r="O221" s="107">
        <v>0</v>
      </c>
      <c r="P221" s="107">
        <v>0</v>
      </c>
      <c r="Q221" s="107">
        <v>3</v>
      </c>
      <c r="R221" s="107">
        <v>10</v>
      </c>
    </row>
    <row r="222" spans="1:18" ht="15" customHeight="1">
      <c r="A222" s="145" t="s">
        <v>980</v>
      </c>
      <c r="B222" s="302" t="s">
        <v>551</v>
      </c>
      <c r="C222" s="302"/>
      <c r="D222" s="193"/>
      <c r="E222" s="107">
        <v>11</v>
      </c>
      <c r="F222" s="107">
        <v>87</v>
      </c>
      <c r="G222" s="107">
        <v>4</v>
      </c>
      <c r="H222" s="107">
        <v>47</v>
      </c>
      <c r="I222" s="107">
        <v>2</v>
      </c>
      <c r="J222" s="107">
        <v>11</v>
      </c>
      <c r="K222" s="107">
        <v>2</v>
      </c>
      <c r="L222" s="107">
        <v>7</v>
      </c>
      <c r="M222" s="107">
        <v>0</v>
      </c>
      <c r="N222" s="107">
        <v>0</v>
      </c>
      <c r="O222" s="107">
        <v>1</v>
      </c>
      <c r="P222" s="107">
        <v>15</v>
      </c>
      <c r="Q222" s="107">
        <v>2</v>
      </c>
      <c r="R222" s="107">
        <v>7</v>
      </c>
    </row>
    <row r="223" spans="1:18" ht="15" customHeight="1">
      <c r="A223" s="102" t="s">
        <v>981</v>
      </c>
      <c r="B223" s="302" t="s">
        <v>552</v>
      </c>
      <c r="C223" s="302"/>
      <c r="D223" s="193"/>
      <c r="E223" s="107">
        <v>15</v>
      </c>
      <c r="F223" s="107">
        <v>299</v>
      </c>
      <c r="G223" s="115">
        <v>4</v>
      </c>
      <c r="H223" s="115">
        <v>43</v>
      </c>
      <c r="I223" s="115">
        <v>6</v>
      </c>
      <c r="J223" s="115">
        <v>117</v>
      </c>
      <c r="K223" s="115">
        <v>2</v>
      </c>
      <c r="L223" s="115">
        <v>38</v>
      </c>
      <c r="M223" s="115">
        <v>1</v>
      </c>
      <c r="N223" s="115">
        <v>57</v>
      </c>
      <c r="O223" s="115">
        <v>0</v>
      </c>
      <c r="P223" s="115">
        <v>0</v>
      </c>
      <c r="Q223" s="115">
        <v>2</v>
      </c>
      <c r="R223" s="115">
        <v>44</v>
      </c>
    </row>
    <row r="224" spans="1:18" ht="24.75" customHeight="1">
      <c r="A224" s="102" t="s">
        <v>982</v>
      </c>
      <c r="B224" s="303" t="s">
        <v>788</v>
      </c>
      <c r="C224" s="304"/>
      <c r="D224" s="193"/>
      <c r="E224" s="107">
        <v>208</v>
      </c>
      <c r="F224" s="107">
        <v>2338</v>
      </c>
      <c r="G224" s="115">
        <v>26</v>
      </c>
      <c r="H224" s="115">
        <v>524</v>
      </c>
      <c r="I224" s="115">
        <v>102</v>
      </c>
      <c r="J224" s="115">
        <v>932</v>
      </c>
      <c r="K224" s="115">
        <v>22</v>
      </c>
      <c r="L224" s="115">
        <v>487</v>
      </c>
      <c r="M224" s="115">
        <v>10</v>
      </c>
      <c r="N224" s="115">
        <v>27</v>
      </c>
      <c r="O224" s="115">
        <v>5</v>
      </c>
      <c r="P224" s="115">
        <v>41</v>
      </c>
      <c r="Q224" s="115">
        <v>43</v>
      </c>
      <c r="R224" s="115">
        <v>327</v>
      </c>
    </row>
    <row r="225" spans="1:18" ht="15" customHeight="1">
      <c r="A225" s="102" t="s">
        <v>1321</v>
      </c>
      <c r="B225" s="302" t="s">
        <v>554</v>
      </c>
      <c r="C225" s="302"/>
      <c r="D225" s="193"/>
      <c r="E225" s="107">
        <v>59</v>
      </c>
      <c r="F225" s="107">
        <v>581</v>
      </c>
      <c r="G225" s="209">
        <v>7</v>
      </c>
      <c r="H225" s="209">
        <v>71</v>
      </c>
      <c r="I225" s="209">
        <v>28</v>
      </c>
      <c r="J225" s="209">
        <v>263</v>
      </c>
      <c r="K225" s="209">
        <v>5</v>
      </c>
      <c r="L225" s="209">
        <v>55</v>
      </c>
      <c r="M225" s="209">
        <v>3</v>
      </c>
      <c r="N225" s="209">
        <v>16</v>
      </c>
      <c r="O225" s="209">
        <v>0</v>
      </c>
      <c r="P225" s="209">
        <v>0</v>
      </c>
      <c r="Q225" s="209">
        <v>16</v>
      </c>
      <c r="R225" s="209">
        <v>176</v>
      </c>
    </row>
    <row r="226" spans="1:18" ht="24.75" customHeight="1">
      <c r="A226" s="145" t="s">
        <v>983</v>
      </c>
      <c r="B226" s="303" t="s">
        <v>984</v>
      </c>
      <c r="C226" s="304"/>
      <c r="D226" s="178"/>
      <c r="E226" s="107">
        <v>84</v>
      </c>
      <c r="F226" s="107">
        <v>1100</v>
      </c>
      <c r="G226" s="107">
        <v>17</v>
      </c>
      <c r="H226" s="107">
        <v>247</v>
      </c>
      <c r="I226" s="107">
        <v>41</v>
      </c>
      <c r="J226" s="107">
        <v>273</v>
      </c>
      <c r="K226" s="107">
        <v>2</v>
      </c>
      <c r="L226" s="107">
        <v>17</v>
      </c>
      <c r="M226" s="107">
        <v>6</v>
      </c>
      <c r="N226" s="107">
        <v>199</v>
      </c>
      <c r="O226" s="107">
        <v>0</v>
      </c>
      <c r="P226" s="107">
        <v>0</v>
      </c>
      <c r="Q226" s="107">
        <v>18</v>
      </c>
      <c r="R226" s="107">
        <v>364</v>
      </c>
    </row>
    <row r="227" spans="1:18" ht="15" customHeight="1">
      <c r="A227" s="145" t="s">
        <v>985</v>
      </c>
      <c r="B227" s="302" t="s">
        <v>604</v>
      </c>
      <c r="C227" s="302"/>
      <c r="D227" s="178"/>
      <c r="E227" s="107">
        <v>13</v>
      </c>
      <c r="F227" s="107">
        <v>281</v>
      </c>
      <c r="G227" s="107">
        <v>4</v>
      </c>
      <c r="H227" s="107">
        <v>226</v>
      </c>
      <c r="I227" s="107">
        <v>3</v>
      </c>
      <c r="J227" s="107">
        <v>7</v>
      </c>
      <c r="K227" s="107">
        <v>1</v>
      </c>
      <c r="L227" s="107">
        <v>8</v>
      </c>
      <c r="M227" s="107">
        <v>2</v>
      </c>
      <c r="N227" s="107">
        <v>23</v>
      </c>
      <c r="O227" s="107">
        <v>1</v>
      </c>
      <c r="P227" s="107">
        <v>1</v>
      </c>
      <c r="Q227" s="107">
        <v>2</v>
      </c>
      <c r="R227" s="107">
        <v>16</v>
      </c>
    </row>
    <row r="228" spans="1:18" ht="24.75" customHeight="1">
      <c r="A228" s="145" t="s">
        <v>1322</v>
      </c>
      <c r="B228" s="303" t="s">
        <v>789</v>
      </c>
      <c r="C228" s="304"/>
      <c r="D228" s="179"/>
      <c r="E228" s="107">
        <v>12</v>
      </c>
      <c r="F228" s="107">
        <v>200</v>
      </c>
      <c r="G228" s="107">
        <v>1</v>
      </c>
      <c r="H228" s="107">
        <v>1</v>
      </c>
      <c r="I228" s="107">
        <v>3</v>
      </c>
      <c r="J228" s="107">
        <v>26</v>
      </c>
      <c r="K228" s="107">
        <v>5</v>
      </c>
      <c r="L228" s="107">
        <v>139</v>
      </c>
      <c r="M228" s="107">
        <v>0</v>
      </c>
      <c r="N228" s="107">
        <v>0</v>
      </c>
      <c r="O228" s="107">
        <v>1</v>
      </c>
      <c r="P228" s="107">
        <v>3</v>
      </c>
      <c r="Q228" s="107">
        <v>2</v>
      </c>
      <c r="R228" s="107">
        <v>31</v>
      </c>
    </row>
    <row r="229" spans="1:18" ht="15" customHeight="1">
      <c r="A229" s="145" t="s">
        <v>986</v>
      </c>
      <c r="B229" s="302" t="s">
        <v>555</v>
      </c>
      <c r="C229" s="302"/>
      <c r="D229" s="193"/>
      <c r="E229" s="107">
        <v>74</v>
      </c>
      <c r="F229" s="107">
        <v>1131</v>
      </c>
      <c r="G229" s="107">
        <v>6</v>
      </c>
      <c r="H229" s="107">
        <v>262</v>
      </c>
      <c r="I229" s="107">
        <v>37</v>
      </c>
      <c r="J229" s="107">
        <v>602</v>
      </c>
      <c r="K229" s="107">
        <v>8</v>
      </c>
      <c r="L229" s="107">
        <v>104</v>
      </c>
      <c r="M229" s="107">
        <v>7</v>
      </c>
      <c r="N229" s="107">
        <v>93</v>
      </c>
      <c r="O229" s="107">
        <v>1</v>
      </c>
      <c r="P229" s="107">
        <v>2</v>
      </c>
      <c r="Q229" s="107">
        <v>15</v>
      </c>
      <c r="R229" s="107">
        <v>68</v>
      </c>
    </row>
    <row r="230" spans="1:18" ht="15" customHeight="1">
      <c r="A230" s="145" t="s">
        <v>1509</v>
      </c>
      <c r="B230" s="302" t="s">
        <v>152</v>
      </c>
      <c r="C230" s="302"/>
      <c r="D230" s="179"/>
      <c r="E230" s="107">
        <v>510</v>
      </c>
      <c r="F230" s="107">
        <v>9437</v>
      </c>
      <c r="G230" s="107">
        <v>38</v>
      </c>
      <c r="H230" s="107">
        <v>865</v>
      </c>
      <c r="I230" s="107">
        <v>268</v>
      </c>
      <c r="J230" s="107">
        <v>6014</v>
      </c>
      <c r="K230" s="107">
        <v>37</v>
      </c>
      <c r="L230" s="107">
        <v>591</v>
      </c>
      <c r="M230" s="107">
        <v>49</v>
      </c>
      <c r="N230" s="107">
        <v>479</v>
      </c>
      <c r="O230" s="107">
        <v>13</v>
      </c>
      <c r="P230" s="107">
        <v>244</v>
      </c>
      <c r="Q230" s="107">
        <v>105</v>
      </c>
      <c r="R230" s="107">
        <v>1244</v>
      </c>
    </row>
    <row r="231" spans="1:18" ht="15" customHeight="1">
      <c r="A231" s="145" t="s">
        <v>1323</v>
      </c>
      <c r="B231" s="302" t="s">
        <v>556</v>
      </c>
      <c r="C231" s="302"/>
      <c r="D231" s="179"/>
      <c r="E231" s="107">
        <v>4</v>
      </c>
      <c r="F231" s="107">
        <v>40</v>
      </c>
      <c r="G231" s="107">
        <v>0</v>
      </c>
      <c r="H231" s="107">
        <v>0</v>
      </c>
      <c r="I231" s="107">
        <v>2</v>
      </c>
      <c r="J231" s="107">
        <v>32</v>
      </c>
      <c r="K231" s="107">
        <v>0</v>
      </c>
      <c r="L231" s="107">
        <v>0</v>
      </c>
      <c r="M231" s="107">
        <v>1</v>
      </c>
      <c r="N231" s="107">
        <v>7</v>
      </c>
      <c r="O231" s="107">
        <v>0</v>
      </c>
      <c r="P231" s="107">
        <v>0</v>
      </c>
      <c r="Q231" s="107">
        <v>1</v>
      </c>
      <c r="R231" s="107">
        <v>1</v>
      </c>
    </row>
    <row r="232" spans="1:18" ht="24.75" customHeight="1">
      <c r="A232" s="145" t="s">
        <v>987</v>
      </c>
      <c r="B232" s="303" t="s">
        <v>790</v>
      </c>
      <c r="C232" s="304"/>
      <c r="D232" s="179"/>
      <c r="E232" s="107">
        <v>7</v>
      </c>
      <c r="F232" s="107">
        <v>659</v>
      </c>
      <c r="G232" s="107">
        <v>0</v>
      </c>
      <c r="H232" s="107">
        <v>0</v>
      </c>
      <c r="I232" s="107">
        <v>2</v>
      </c>
      <c r="J232" s="107">
        <v>4</v>
      </c>
      <c r="K232" s="107">
        <v>1</v>
      </c>
      <c r="L232" s="107">
        <v>4</v>
      </c>
      <c r="M232" s="107">
        <v>0</v>
      </c>
      <c r="N232" s="107">
        <v>0</v>
      </c>
      <c r="O232" s="107">
        <v>0</v>
      </c>
      <c r="P232" s="107">
        <v>0</v>
      </c>
      <c r="Q232" s="107">
        <v>4</v>
      </c>
      <c r="R232" s="107">
        <v>651</v>
      </c>
    </row>
    <row r="233" spans="1:18" ht="15" customHeight="1">
      <c r="A233" s="145" t="s">
        <v>988</v>
      </c>
      <c r="B233" s="302" t="s">
        <v>605</v>
      </c>
      <c r="C233" s="302"/>
      <c r="D233" s="193"/>
      <c r="E233" s="107">
        <v>10</v>
      </c>
      <c r="F233" s="107">
        <v>64</v>
      </c>
      <c r="G233" s="107">
        <v>0</v>
      </c>
      <c r="H233" s="107">
        <v>0</v>
      </c>
      <c r="I233" s="107">
        <v>6</v>
      </c>
      <c r="J233" s="107">
        <v>28</v>
      </c>
      <c r="K233" s="107">
        <v>2</v>
      </c>
      <c r="L233" s="107">
        <v>9</v>
      </c>
      <c r="M233" s="107">
        <v>0</v>
      </c>
      <c r="N233" s="107">
        <v>0</v>
      </c>
      <c r="O233" s="107">
        <v>1</v>
      </c>
      <c r="P233" s="107">
        <v>10</v>
      </c>
      <c r="Q233" s="107">
        <v>1</v>
      </c>
      <c r="R233" s="107">
        <v>17</v>
      </c>
    </row>
    <row r="234" spans="1:18" ht="15" customHeight="1">
      <c r="A234" s="145" t="s">
        <v>989</v>
      </c>
      <c r="B234" s="302" t="s">
        <v>557</v>
      </c>
      <c r="C234" s="302"/>
      <c r="D234" s="179"/>
      <c r="E234" s="107">
        <v>73</v>
      </c>
      <c r="F234" s="107">
        <v>2662</v>
      </c>
      <c r="G234" s="107">
        <v>6</v>
      </c>
      <c r="H234" s="107">
        <v>127</v>
      </c>
      <c r="I234" s="107">
        <v>36</v>
      </c>
      <c r="J234" s="107">
        <v>2394</v>
      </c>
      <c r="K234" s="107">
        <v>6</v>
      </c>
      <c r="L234" s="107">
        <v>36</v>
      </c>
      <c r="M234" s="107">
        <v>10</v>
      </c>
      <c r="N234" s="107">
        <v>22</v>
      </c>
      <c r="O234" s="107">
        <v>1</v>
      </c>
      <c r="P234" s="107">
        <v>2</v>
      </c>
      <c r="Q234" s="107">
        <v>14</v>
      </c>
      <c r="R234" s="107">
        <v>81</v>
      </c>
    </row>
    <row r="235" spans="1:18" ht="15" customHeight="1">
      <c r="A235" s="145" t="s">
        <v>990</v>
      </c>
      <c r="B235" s="302" t="s">
        <v>558</v>
      </c>
      <c r="C235" s="302"/>
      <c r="D235" s="193"/>
      <c r="E235" s="107">
        <v>7</v>
      </c>
      <c r="F235" s="107">
        <v>115</v>
      </c>
      <c r="G235" s="107">
        <v>0</v>
      </c>
      <c r="H235" s="107">
        <v>0</v>
      </c>
      <c r="I235" s="107">
        <v>2</v>
      </c>
      <c r="J235" s="107">
        <v>13</v>
      </c>
      <c r="K235" s="107">
        <v>1</v>
      </c>
      <c r="L235" s="107">
        <v>4</v>
      </c>
      <c r="M235" s="107">
        <v>2</v>
      </c>
      <c r="N235" s="107">
        <v>11</v>
      </c>
      <c r="O235" s="107">
        <v>1</v>
      </c>
      <c r="P235" s="107">
        <v>82</v>
      </c>
      <c r="Q235" s="107">
        <v>1</v>
      </c>
      <c r="R235" s="107">
        <v>5</v>
      </c>
    </row>
    <row r="236" spans="1:18" ht="15" customHeight="1">
      <c r="A236" s="145" t="s">
        <v>1324</v>
      </c>
      <c r="B236" s="302" t="s">
        <v>606</v>
      </c>
      <c r="C236" s="302"/>
      <c r="D236" s="179"/>
      <c r="E236" s="107">
        <v>38</v>
      </c>
      <c r="F236" s="107">
        <v>748</v>
      </c>
      <c r="G236" s="107">
        <v>5</v>
      </c>
      <c r="H236" s="107">
        <v>294</v>
      </c>
      <c r="I236" s="107">
        <v>19</v>
      </c>
      <c r="J236" s="107">
        <v>305</v>
      </c>
      <c r="K236" s="107">
        <v>3</v>
      </c>
      <c r="L236" s="107">
        <v>11</v>
      </c>
      <c r="M236" s="107">
        <v>4</v>
      </c>
      <c r="N236" s="107">
        <v>94</v>
      </c>
      <c r="O236" s="107">
        <v>0</v>
      </c>
      <c r="P236" s="107">
        <v>0</v>
      </c>
      <c r="Q236" s="107">
        <v>7</v>
      </c>
      <c r="R236" s="107">
        <v>44</v>
      </c>
    </row>
    <row r="237" spans="1:18" ht="15" customHeight="1">
      <c r="A237" s="145" t="s">
        <v>991</v>
      </c>
      <c r="B237" s="302" t="s">
        <v>607</v>
      </c>
      <c r="C237" s="302"/>
      <c r="D237" s="193"/>
      <c r="E237" s="107">
        <v>194</v>
      </c>
      <c r="F237" s="107">
        <v>2574</v>
      </c>
      <c r="G237" s="107">
        <v>13</v>
      </c>
      <c r="H237" s="107">
        <v>324</v>
      </c>
      <c r="I237" s="107">
        <v>105</v>
      </c>
      <c r="J237" s="107">
        <v>1613</v>
      </c>
      <c r="K237" s="107">
        <v>9</v>
      </c>
      <c r="L237" s="107">
        <v>142</v>
      </c>
      <c r="M237" s="107">
        <v>12</v>
      </c>
      <c r="N237" s="107">
        <v>107</v>
      </c>
      <c r="O237" s="107">
        <v>7</v>
      </c>
      <c r="P237" s="107">
        <v>118</v>
      </c>
      <c r="Q237" s="107">
        <v>48</v>
      </c>
      <c r="R237" s="107">
        <v>270</v>
      </c>
    </row>
    <row r="238" spans="1:18" ht="24.75" customHeight="1">
      <c r="A238" s="145" t="s">
        <v>992</v>
      </c>
      <c r="B238" s="303" t="s">
        <v>791</v>
      </c>
      <c r="C238" s="304"/>
      <c r="D238" s="179"/>
      <c r="E238" s="107">
        <v>14</v>
      </c>
      <c r="F238" s="107">
        <v>1224</v>
      </c>
      <c r="G238" s="107">
        <v>2</v>
      </c>
      <c r="H238" s="107">
        <v>39</v>
      </c>
      <c r="I238" s="107">
        <v>7</v>
      </c>
      <c r="J238" s="107">
        <v>1153</v>
      </c>
      <c r="K238" s="107">
        <v>2</v>
      </c>
      <c r="L238" s="107">
        <v>14</v>
      </c>
      <c r="M238" s="107">
        <v>0</v>
      </c>
      <c r="N238" s="107">
        <v>0</v>
      </c>
      <c r="O238" s="107">
        <v>1</v>
      </c>
      <c r="P238" s="107">
        <v>14</v>
      </c>
      <c r="Q238" s="107">
        <v>2</v>
      </c>
      <c r="R238" s="107">
        <v>4</v>
      </c>
    </row>
    <row r="239" spans="1:18" ht="15" customHeight="1">
      <c r="A239" s="145" t="s">
        <v>993</v>
      </c>
      <c r="B239" s="302" t="s">
        <v>608</v>
      </c>
      <c r="C239" s="302"/>
      <c r="D239" s="179"/>
      <c r="E239" s="107">
        <v>163</v>
      </c>
      <c r="F239" s="107">
        <v>1351</v>
      </c>
      <c r="G239" s="107">
        <v>12</v>
      </c>
      <c r="H239" s="107">
        <v>81</v>
      </c>
      <c r="I239" s="107">
        <v>89</v>
      </c>
      <c r="J239" s="107">
        <v>472</v>
      </c>
      <c r="K239" s="107">
        <v>13</v>
      </c>
      <c r="L239" s="107">
        <v>371</v>
      </c>
      <c r="M239" s="107">
        <v>20</v>
      </c>
      <c r="N239" s="107">
        <v>238</v>
      </c>
      <c r="O239" s="107">
        <v>2</v>
      </c>
      <c r="P239" s="107">
        <v>18</v>
      </c>
      <c r="Q239" s="107">
        <v>27</v>
      </c>
      <c r="R239" s="107">
        <v>171</v>
      </c>
    </row>
    <row r="240" spans="1:18" ht="15" customHeight="1">
      <c r="A240" s="145" t="s">
        <v>1510</v>
      </c>
      <c r="B240" s="302" t="s">
        <v>153</v>
      </c>
      <c r="C240" s="302"/>
      <c r="D240" s="179"/>
      <c r="E240" s="107">
        <v>124</v>
      </c>
      <c r="F240" s="107">
        <v>3454</v>
      </c>
      <c r="G240" s="107">
        <v>14</v>
      </c>
      <c r="H240" s="107">
        <v>234</v>
      </c>
      <c r="I240" s="107">
        <v>44</v>
      </c>
      <c r="J240" s="107">
        <v>573</v>
      </c>
      <c r="K240" s="107">
        <v>12</v>
      </c>
      <c r="L240" s="107">
        <v>152</v>
      </c>
      <c r="M240" s="107">
        <v>21</v>
      </c>
      <c r="N240" s="107">
        <v>734</v>
      </c>
      <c r="O240" s="107">
        <v>6</v>
      </c>
      <c r="P240" s="107">
        <v>56</v>
      </c>
      <c r="Q240" s="107">
        <v>27</v>
      </c>
      <c r="R240" s="107">
        <v>1705</v>
      </c>
    </row>
    <row r="241" spans="1:18" ht="24.75" customHeight="1">
      <c r="A241" s="145" t="s">
        <v>994</v>
      </c>
      <c r="B241" s="303" t="s">
        <v>795</v>
      </c>
      <c r="C241" s="304"/>
      <c r="D241" s="179"/>
      <c r="E241" s="107">
        <v>72</v>
      </c>
      <c r="F241" s="107">
        <v>2452</v>
      </c>
      <c r="G241" s="107">
        <v>8</v>
      </c>
      <c r="H241" s="108">
        <v>103</v>
      </c>
      <c r="I241" s="107">
        <v>30</v>
      </c>
      <c r="J241" s="108">
        <v>296</v>
      </c>
      <c r="K241" s="107">
        <v>4</v>
      </c>
      <c r="L241" s="108">
        <v>41</v>
      </c>
      <c r="M241" s="107">
        <v>11</v>
      </c>
      <c r="N241" s="108">
        <v>636</v>
      </c>
      <c r="O241" s="107">
        <v>4</v>
      </c>
      <c r="P241" s="108">
        <v>13</v>
      </c>
      <c r="Q241" s="107">
        <v>15</v>
      </c>
      <c r="R241" s="108">
        <v>1363</v>
      </c>
    </row>
    <row r="242" spans="1:18" ht="15" customHeight="1">
      <c r="A242" s="145" t="s">
        <v>995</v>
      </c>
      <c r="B242" s="302" t="s">
        <v>559</v>
      </c>
      <c r="C242" s="302"/>
      <c r="D242" s="179"/>
      <c r="E242" s="107">
        <v>8</v>
      </c>
      <c r="F242" s="107">
        <v>47</v>
      </c>
      <c r="G242" s="107">
        <v>1</v>
      </c>
      <c r="H242" s="107">
        <v>17</v>
      </c>
      <c r="I242" s="107">
        <v>4</v>
      </c>
      <c r="J242" s="107">
        <v>13</v>
      </c>
      <c r="K242" s="107">
        <v>0</v>
      </c>
      <c r="L242" s="107">
        <v>0</v>
      </c>
      <c r="M242" s="107">
        <v>1</v>
      </c>
      <c r="N242" s="107">
        <v>7</v>
      </c>
      <c r="O242" s="107">
        <v>0</v>
      </c>
      <c r="P242" s="107">
        <v>0</v>
      </c>
      <c r="Q242" s="107">
        <v>2</v>
      </c>
      <c r="R242" s="107">
        <v>10</v>
      </c>
    </row>
    <row r="243" spans="1:18" ht="15" customHeight="1">
      <c r="A243" s="145" t="s">
        <v>996</v>
      </c>
      <c r="B243" s="302" t="s">
        <v>560</v>
      </c>
      <c r="C243" s="302"/>
      <c r="D243" s="193"/>
      <c r="E243" s="107">
        <v>5</v>
      </c>
      <c r="F243" s="107">
        <v>32</v>
      </c>
      <c r="G243" s="107">
        <v>1</v>
      </c>
      <c r="H243" s="107">
        <v>7</v>
      </c>
      <c r="I243" s="107">
        <v>1</v>
      </c>
      <c r="J243" s="107">
        <v>3</v>
      </c>
      <c r="K243" s="107">
        <v>1</v>
      </c>
      <c r="L243" s="107">
        <v>2</v>
      </c>
      <c r="M243" s="107">
        <v>1</v>
      </c>
      <c r="N243" s="107">
        <v>8</v>
      </c>
      <c r="O243" s="107">
        <v>0</v>
      </c>
      <c r="P243" s="107">
        <v>0</v>
      </c>
      <c r="Q243" s="107">
        <v>1</v>
      </c>
      <c r="R243" s="107">
        <v>12</v>
      </c>
    </row>
    <row r="244" spans="1:18" ht="15" customHeight="1">
      <c r="A244" s="145" t="s">
        <v>997</v>
      </c>
      <c r="B244" s="302" t="s">
        <v>562</v>
      </c>
      <c r="C244" s="302"/>
      <c r="D244" s="193"/>
      <c r="E244" s="107">
        <v>8</v>
      </c>
      <c r="F244" s="107">
        <v>82</v>
      </c>
      <c r="G244" s="107">
        <v>2</v>
      </c>
      <c r="H244" s="107">
        <v>47</v>
      </c>
      <c r="I244" s="107">
        <v>2</v>
      </c>
      <c r="J244" s="107">
        <v>15</v>
      </c>
      <c r="K244" s="107">
        <v>2</v>
      </c>
      <c r="L244" s="107">
        <v>5</v>
      </c>
      <c r="M244" s="107">
        <v>1</v>
      </c>
      <c r="N244" s="107">
        <v>3</v>
      </c>
      <c r="O244" s="107">
        <v>0</v>
      </c>
      <c r="P244" s="107">
        <v>0</v>
      </c>
      <c r="Q244" s="107">
        <v>1</v>
      </c>
      <c r="R244" s="107">
        <v>12</v>
      </c>
    </row>
    <row r="245" spans="1:18" ht="15" customHeight="1">
      <c r="A245" s="145" t="s">
        <v>998</v>
      </c>
      <c r="B245" s="302" t="s">
        <v>563</v>
      </c>
      <c r="C245" s="302"/>
      <c r="D245" s="193"/>
      <c r="E245" s="107">
        <v>11</v>
      </c>
      <c r="F245" s="107">
        <v>462</v>
      </c>
      <c r="G245" s="107">
        <v>1</v>
      </c>
      <c r="H245" s="107">
        <v>57</v>
      </c>
      <c r="I245" s="107">
        <v>3</v>
      </c>
      <c r="J245" s="107">
        <v>159</v>
      </c>
      <c r="K245" s="107">
        <v>2</v>
      </c>
      <c r="L245" s="107">
        <v>62</v>
      </c>
      <c r="M245" s="107">
        <v>1</v>
      </c>
      <c r="N245" s="107">
        <v>37</v>
      </c>
      <c r="O245" s="107">
        <v>0</v>
      </c>
      <c r="P245" s="107">
        <v>0</v>
      </c>
      <c r="Q245" s="107">
        <v>4</v>
      </c>
      <c r="R245" s="107">
        <v>147</v>
      </c>
    </row>
    <row r="246" spans="1:18" ht="15" customHeight="1">
      <c r="A246" s="145" t="s">
        <v>999</v>
      </c>
      <c r="B246" s="302" t="s">
        <v>565</v>
      </c>
      <c r="C246" s="302"/>
      <c r="D246" s="179"/>
      <c r="E246" s="107">
        <v>20</v>
      </c>
      <c r="F246" s="107">
        <v>379</v>
      </c>
      <c r="G246" s="107">
        <v>1</v>
      </c>
      <c r="H246" s="107">
        <v>3</v>
      </c>
      <c r="I246" s="107">
        <v>4</v>
      </c>
      <c r="J246" s="107">
        <v>87</v>
      </c>
      <c r="K246" s="107">
        <v>3</v>
      </c>
      <c r="L246" s="107">
        <v>42</v>
      </c>
      <c r="M246" s="107">
        <v>6</v>
      </c>
      <c r="N246" s="107">
        <v>43</v>
      </c>
      <c r="O246" s="107">
        <v>2</v>
      </c>
      <c r="P246" s="107">
        <v>43</v>
      </c>
      <c r="Q246" s="107">
        <v>4</v>
      </c>
      <c r="R246" s="107">
        <v>161</v>
      </c>
    </row>
    <row r="247" spans="1:18" ht="15" customHeight="1">
      <c r="A247" s="145" t="s">
        <v>1511</v>
      </c>
      <c r="B247" s="302" t="s">
        <v>578</v>
      </c>
      <c r="C247" s="302"/>
      <c r="D247" s="193"/>
      <c r="E247" s="107">
        <v>18</v>
      </c>
      <c r="F247" s="107">
        <v>3382</v>
      </c>
      <c r="G247" s="107">
        <v>1</v>
      </c>
      <c r="H247" s="107">
        <v>5</v>
      </c>
      <c r="I247" s="107">
        <v>4</v>
      </c>
      <c r="J247" s="107">
        <v>154</v>
      </c>
      <c r="K247" s="107">
        <v>1</v>
      </c>
      <c r="L247" s="107">
        <v>3</v>
      </c>
      <c r="M247" s="107">
        <v>2</v>
      </c>
      <c r="N247" s="107">
        <v>12</v>
      </c>
      <c r="O247" s="107">
        <v>1</v>
      </c>
      <c r="P247" s="107">
        <v>4</v>
      </c>
      <c r="Q247" s="107">
        <v>9</v>
      </c>
      <c r="R247" s="107">
        <v>3204</v>
      </c>
    </row>
    <row r="248" spans="1:18" ht="24.75" customHeight="1">
      <c r="A248" s="145" t="s">
        <v>1000</v>
      </c>
      <c r="B248" s="303" t="s">
        <v>796</v>
      </c>
      <c r="C248" s="304"/>
      <c r="D248" s="193"/>
      <c r="E248" s="107">
        <v>12</v>
      </c>
      <c r="F248" s="107">
        <v>3300</v>
      </c>
      <c r="G248" s="107">
        <v>0</v>
      </c>
      <c r="H248" s="107">
        <v>0</v>
      </c>
      <c r="I248" s="107">
        <v>3</v>
      </c>
      <c r="J248" s="107">
        <v>141</v>
      </c>
      <c r="K248" s="107">
        <v>1</v>
      </c>
      <c r="L248" s="107">
        <v>3</v>
      </c>
      <c r="M248" s="107">
        <v>1</v>
      </c>
      <c r="N248" s="107">
        <v>2</v>
      </c>
      <c r="O248" s="107">
        <v>1</v>
      </c>
      <c r="P248" s="107">
        <v>4</v>
      </c>
      <c r="Q248" s="107">
        <v>6</v>
      </c>
      <c r="R248" s="107">
        <v>3150</v>
      </c>
    </row>
    <row r="249" spans="1:18" ht="15" customHeight="1">
      <c r="A249" s="145" t="s">
        <v>1001</v>
      </c>
      <c r="B249" s="302" t="s">
        <v>561</v>
      </c>
      <c r="C249" s="302"/>
      <c r="D249" s="193"/>
      <c r="E249" s="107">
        <v>6</v>
      </c>
      <c r="F249" s="107">
        <v>82</v>
      </c>
      <c r="G249" s="107">
        <v>1</v>
      </c>
      <c r="H249" s="107">
        <v>5</v>
      </c>
      <c r="I249" s="107">
        <v>1</v>
      </c>
      <c r="J249" s="107">
        <v>13</v>
      </c>
      <c r="K249" s="107">
        <v>0</v>
      </c>
      <c r="L249" s="107">
        <v>0</v>
      </c>
      <c r="M249" s="107">
        <v>1</v>
      </c>
      <c r="N249" s="107">
        <v>10</v>
      </c>
      <c r="O249" s="107">
        <v>0</v>
      </c>
      <c r="P249" s="107">
        <v>0</v>
      </c>
      <c r="Q249" s="107">
        <v>3</v>
      </c>
      <c r="R249" s="107">
        <v>54</v>
      </c>
    </row>
    <row r="250" spans="1:18" ht="15" customHeight="1">
      <c r="A250" s="145" t="s">
        <v>1512</v>
      </c>
      <c r="B250" s="302" t="s">
        <v>564</v>
      </c>
      <c r="C250" s="302"/>
      <c r="D250" s="179"/>
      <c r="E250" s="107">
        <v>43</v>
      </c>
      <c r="F250" s="107">
        <v>1750</v>
      </c>
      <c r="G250" s="107">
        <v>7</v>
      </c>
      <c r="H250" s="107">
        <v>146</v>
      </c>
      <c r="I250" s="107">
        <v>17</v>
      </c>
      <c r="J250" s="107">
        <v>619</v>
      </c>
      <c r="K250" s="107">
        <v>3</v>
      </c>
      <c r="L250" s="107">
        <v>70</v>
      </c>
      <c r="M250" s="107">
        <v>8</v>
      </c>
      <c r="N250" s="107">
        <v>594</v>
      </c>
      <c r="O250" s="107">
        <v>5</v>
      </c>
      <c r="P250" s="107">
        <v>68</v>
      </c>
      <c r="Q250" s="107">
        <v>3</v>
      </c>
      <c r="R250" s="107">
        <v>253</v>
      </c>
    </row>
    <row r="251" spans="1:18" ht="15" customHeight="1">
      <c r="A251" s="145" t="s">
        <v>1002</v>
      </c>
      <c r="B251" s="302" t="s">
        <v>564</v>
      </c>
      <c r="C251" s="302"/>
      <c r="D251" s="179"/>
      <c r="E251" s="107">
        <v>43</v>
      </c>
      <c r="F251" s="107">
        <v>1750</v>
      </c>
      <c r="G251" s="107">
        <v>7</v>
      </c>
      <c r="H251" s="107">
        <v>146</v>
      </c>
      <c r="I251" s="107">
        <v>17</v>
      </c>
      <c r="J251" s="107">
        <v>619</v>
      </c>
      <c r="K251" s="107">
        <v>3</v>
      </c>
      <c r="L251" s="107">
        <v>70</v>
      </c>
      <c r="M251" s="107">
        <v>8</v>
      </c>
      <c r="N251" s="107">
        <v>594</v>
      </c>
      <c r="O251" s="107">
        <v>5</v>
      </c>
      <c r="P251" s="107">
        <v>68</v>
      </c>
      <c r="Q251" s="107">
        <v>3</v>
      </c>
      <c r="R251" s="107">
        <v>253</v>
      </c>
    </row>
    <row r="252" spans="1:18" ht="15" customHeight="1">
      <c r="A252" s="145" t="s">
        <v>1513</v>
      </c>
      <c r="B252" s="302" t="s">
        <v>566</v>
      </c>
      <c r="C252" s="302"/>
      <c r="D252" s="193"/>
      <c r="E252" s="107">
        <v>54</v>
      </c>
      <c r="F252" s="107">
        <v>2232</v>
      </c>
      <c r="G252" s="107">
        <v>5</v>
      </c>
      <c r="H252" s="107">
        <v>892</v>
      </c>
      <c r="I252" s="107">
        <v>25</v>
      </c>
      <c r="J252" s="107">
        <v>1037</v>
      </c>
      <c r="K252" s="107">
        <v>2</v>
      </c>
      <c r="L252" s="107">
        <v>69</v>
      </c>
      <c r="M252" s="107">
        <v>9</v>
      </c>
      <c r="N252" s="107">
        <v>110</v>
      </c>
      <c r="O252" s="107">
        <v>2</v>
      </c>
      <c r="P252" s="107">
        <v>14</v>
      </c>
      <c r="Q252" s="107">
        <v>11</v>
      </c>
      <c r="R252" s="107">
        <v>110</v>
      </c>
    </row>
    <row r="253" spans="1:18" ht="15" customHeight="1">
      <c r="A253" s="145" t="s">
        <v>1003</v>
      </c>
      <c r="B253" s="302" t="s">
        <v>567</v>
      </c>
      <c r="C253" s="302"/>
      <c r="D253" s="179"/>
      <c r="E253" s="107">
        <v>35</v>
      </c>
      <c r="F253" s="107">
        <v>580</v>
      </c>
      <c r="G253" s="107">
        <v>2</v>
      </c>
      <c r="H253" s="107">
        <v>17</v>
      </c>
      <c r="I253" s="107">
        <v>14</v>
      </c>
      <c r="J253" s="107">
        <v>330</v>
      </c>
      <c r="K253" s="107">
        <v>2</v>
      </c>
      <c r="L253" s="107">
        <v>69</v>
      </c>
      <c r="M253" s="107">
        <v>8</v>
      </c>
      <c r="N253" s="107">
        <v>107</v>
      </c>
      <c r="O253" s="107">
        <v>2</v>
      </c>
      <c r="P253" s="107">
        <v>14</v>
      </c>
      <c r="Q253" s="107">
        <v>7</v>
      </c>
      <c r="R253" s="107">
        <v>43</v>
      </c>
    </row>
    <row r="254" spans="1:18" ht="15" customHeight="1">
      <c r="A254" s="145" t="s">
        <v>1004</v>
      </c>
      <c r="B254" s="302" t="s">
        <v>591</v>
      </c>
      <c r="C254" s="302"/>
      <c r="D254" s="193"/>
      <c r="E254" s="107">
        <v>7</v>
      </c>
      <c r="F254" s="107">
        <v>51</v>
      </c>
      <c r="G254" s="107">
        <v>1</v>
      </c>
      <c r="H254" s="107">
        <v>8</v>
      </c>
      <c r="I254" s="107">
        <v>4</v>
      </c>
      <c r="J254" s="107">
        <v>19</v>
      </c>
      <c r="K254" s="107">
        <v>0</v>
      </c>
      <c r="L254" s="107">
        <v>0</v>
      </c>
      <c r="M254" s="107">
        <v>0</v>
      </c>
      <c r="N254" s="107">
        <v>0</v>
      </c>
      <c r="O254" s="107">
        <v>0</v>
      </c>
      <c r="P254" s="107">
        <v>0</v>
      </c>
      <c r="Q254" s="107">
        <v>2</v>
      </c>
      <c r="R254" s="107">
        <v>24</v>
      </c>
    </row>
    <row r="255" spans="1:18" ht="15" customHeight="1">
      <c r="A255" s="145" t="s">
        <v>1005</v>
      </c>
      <c r="B255" s="302" t="s">
        <v>568</v>
      </c>
      <c r="C255" s="302"/>
      <c r="D255" s="193"/>
      <c r="E255" s="107">
        <v>9</v>
      </c>
      <c r="F255" s="107">
        <v>694</v>
      </c>
      <c r="G255" s="107">
        <v>1</v>
      </c>
      <c r="H255" s="107">
        <v>2</v>
      </c>
      <c r="I255" s="107">
        <v>6</v>
      </c>
      <c r="J255" s="107">
        <v>673</v>
      </c>
      <c r="K255" s="107">
        <v>0</v>
      </c>
      <c r="L255" s="107">
        <v>0</v>
      </c>
      <c r="M255" s="107">
        <v>1</v>
      </c>
      <c r="N255" s="107">
        <v>3</v>
      </c>
      <c r="O255" s="107">
        <v>0</v>
      </c>
      <c r="P255" s="107">
        <v>0</v>
      </c>
      <c r="Q255" s="107">
        <v>1</v>
      </c>
      <c r="R255" s="107">
        <v>16</v>
      </c>
    </row>
    <row r="256" spans="1:18" ht="9.75" customHeight="1">
      <c r="A256" s="201"/>
      <c r="B256" s="182"/>
      <c r="C256" s="202"/>
      <c r="D256" s="203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</row>
    <row r="260" spans="4:15" ht="15" customHeight="1">
      <c r="D260" s="187"/>
      <c r="F260" s="188"/>
      <c r="O260" s="189"/>
    </row>
    <row r="261" spans="7:14" ht="15" customHeight="1">
      <c r="G261" s="341" t="s">
        <v>1209</v>
      </c>
      <c r="H261" s="341"/>
      <c r="I261" s="341"/>
      <c r="J261" s="161" t="s">
        <v>186</v>
      </c>
      <c r="K261" s="161"/>
      <c r="L261" s="155"/>
      <c r="M261" s="155"/>
      <c r="N261" s="155"/>
    </row>
    <row r="262" spans="17:18" ht="15" customHeight="1">
      <c r="Q262" s="190"/>
      <c r="R262" s="190"/>
    </row>
    <row r="263" spans="1:18" ht="15" customHeight="1">
      <c r="A263" s="307" t="s">
        <v>585</v>
      </c>
      <c r="B263" s="308"/>
      <c r="C263" s="308"/>
      <c r="D263" s="309"/>
      <c r="E263" s="344" t="s">
        <v>669</v>
      </c>
      <c r="F263" s="345"/>
      <c r="G263" s="344" t="s">
        <v>629</v>
      </c>
      <c r="H263" s="345"/>
      <c r="I263" s="344" t="s">
        <v>630</v>
      </c>
      <c r="J263" s="345"/>
      <c r="K263" s="344" t="s">
        <v>631</v>
      </c>
      <c r="L263" s="345"/>
      <c r="M263" s="344" t="s">
        <v>632</v>
      </c>
      <c r="N263" s="345"/>
      <c r="O263" s="344" t="s">
        <v>633</v>
      </c>
      <c r="P263" s="345"/>
      <c r="Q263" s="344" t="s">
        <v>634</v>
      </c>
      <c r="R263" s="305"/>
    </row>
    <row r="264" spans="1:18" ht="15" customHeight="1">
      <c r="A264" s="310"/>
      <c r="B264" s="310"/>
      <c r="C264" s="310"/>
      <c r="D264" s="311"/>
      <c r="E264" s="172" t="s">
        <v>648</v>
      </c>
      <c r="F264" s="172" t="s">
        <v>649</v>
      </c>
      <c r="G264" s="172" t="s">
        <v>648</v>
      </c>
      <c r="H264" s="172" t="s">
        <v>649</v>
      </c>
      <c r="I264" s="172" t="s">
        <v>648</v>
      </c>
      <c r="J264" s="172" t="s">
        <v>649</v>
      </c>
      <c r="K264" s="172" t="s">
        <v>648</v>
      </c>
      <c r="L264" s="172" t="s">
        <v>649</v>
      </c>
      <c r="M264" s="172" t="s">
        <v>648</v>
      </c>
      <c r="N264" s="172" t="s">
        <v>649</v>
      </c>
      <c r="O264" s="172" t="s">
        <v>648</v>
      </c>
      <c r="P264" s="172" t="s">
        <v>649</v>
      </c>
      <c r="Q264" s="172" t="s">
        <v>648</v>
      </c>
      <c r="R264" s="169" t="s">
        <v>649</v>
      </c>
    </row>
    <row r="265" spans="3:18" ht="9.75" customHeight="1">
      <c r="C265" s="175"/>
      <c r="D265" s="199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>
        <v>0</v>
      </c>
      <c r="P265" s="107">
        <v>0</v>
      </c>
      <c r="Q265" s="107"/>
      <c r="R265" s="107"/>
    </row>
    <row r="266" spans="1:18" ht="15" customHeight="1">
      <c r="A266" s="145" t="s">
        <v>1006</v>
      </c>
      <c r="B266" s="302" t="s">
        <v>428</v>
      </c>
      <c r="C266" s="302"/>
      <c r="D266" s="193"/>
      <c r="E266" s="107">
        <v>3</v>
      </c>
      <c r="F266" s="107">
        <v>907</v>
      </c>
      <c r="G266" s="107">
        <v>1</v>
      </c>
      <c r="H266" s="107">
        <v>865</v>
      </c>
      <c r="I266" s="107">
        <v>1</v>
      </c>
      <c r="J266" s="107">
        <v>15</v>
      </c>
      <c r="K266" s="107">
        <v>0</v>
      </c>
      <c r="L266" s="107">
        <v>0</v>
      </c>
      <c r="M266" s="107">
        <v>0</v>
      </c>
      <c r="N266" s="107">
        <v>0</v>
      </c>
      <c r="O266" s="107">
        <v>0</v>
      </c>
      <c r="P266" s="107">
        <v>0</v>
      </c>
      <c r="Q266" s="107">
        <v>1</v>
      </c>
      <c r="R266" s="107">
        <v>27</v>
      </c>
    </row>
    <row r="267" spans="1:18" ht="24.75" customHeight="1">
      <c r="A267" s="145" t="s">
        <v>1007</v>
      </c>
      <c r="B267" s="303" t="s">
        <v>797</v>
      </c>
      <c r="C267" s="304"/>
      <c r="D267" s="193"/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07">
        <v>0</v>
      </c>
      <c r="P267" s="107">
        <v>0</v>
      </c>
      <c r="Q267" s="107">
        <v>0</v>
      </c>
      <c r="R267" s="107">
        <v>0</v>
      </c>
    </row>
    <row r="268" spans="1:18" ht="15" customHeight="1">
      <c r="A268" s="145" t="s">
        <v>1008</v>
      </c>
      <c r="B268" s="302" t="s">
        <v>429</v>
      </c>
      <c r="C268" s="302"/>
      <c r="D268" s="193"/>
      <c r="E268" s="107">
        <v>0</v>
      </c>
      <c r="F268" s="107">
        <v>0</v>
      </c>
      <c r="G268" s="107">
        <v>0</v>
      </c>
      <c r="H268" s="107">
        <v>0</v>
      </c>
      <c r="I268" s="107">
        <v>0</v>
      </c>
      <c r="J268" s="107">
        <v>0</v>
      </c>
      <c r="K268" s="107">
        <v>0</v>
      </c>
      <c r="L268" s="107">
        <v>0</v>
      </c>
      <c r="M268" s="107">
        <v>0</v>
      </c>
      <c r="N268" s="107">
        <v>0</v>
      </c>
      <c r="O268" s="107">
        <v>0</v>
      </c>
      <c r="P268" s="107">
        <v>0</v>
      </c>
      <c r="Q268" s="107">
        <v>0</v>
      </c>
      <c r="R268" s="107">
        <v>0</v>
      </c>
    </row>
    <row r="269" spans="1:18" ht="15" customHeight="1">
      <c r="A269" s="145" t="s">
        <v>1514</v>
      </c>
      <c r="B269" s="302" t="s">
        <v>154</v>
      </c>
      <c r="C269" s="302"/>
      <c r="D269" s="193"/>
      <c r="E269" s="107">
        <v>27</v>
      </c>
      <c r="F269" s="107">
        <v>497</v>
      </c>
      <c r="G269" s="107">
        <v>7</v>
      </c>
      <c r="H269" s="107">
        <v>106</v>
      </c>
      <c r="I269" s="107">
        <v>7</v>
      </c>
      <c r="J269" s="107">
        <v>222</v>
      </c>
      <c r="K269" s="107">
        <v>0</v>
      </c>
      <c r="L269" s="107">
        <v>0</v>
      </c>
      <c r="M269" s="107">
        <v>5</v>
      </c>
      <c r="N269" s="107">
        <v>112</v>
      </c>
      <c r="O269" s="107">
        <v>1</v>
      </c>
      <c r="P269" s="107">
        <v>10</v>
      </c>
      <c r="Q269" s="107">
        <v>7</v>
      </c>
      <c r="R269" s="107">
        <v>47</v>
      </c>
    </row>
    <row r="270" spans="1:18" ht="24.75" customHeight="1">
      <c r="A270" s="145" t="s">
        <v>1009</v>
      </c>
      <c r="B270" s="303" t="s">
        <v>798</v>
      </c>
      <c r="C270" s="304"/>
      <c r="D270" s="193"/>
      <c r="E270" s="107">
        <v>14</v>
      </c>
      <c r="F270" s="107">
        <v>275</v>
      </c>
      <c r="G270" s="107">
        <v>5</v>
      </c>
      <c r="H270" s="107">
        <v>85</v>
      </c>
      <c r="I270" s="107">
        <v>3</v>
      </c>
      <c r="J270" s="107">
        <v>72</v>
      </c>
      <c r="K270" s="107">
        <v>0</v>
      </c>
      <c r="L270" s="107">
        <v>0</v>
      </c>
      <c r="M270" s="107">
        <v>3</v>
      </c>
      <c r="N270" s="107">
        <v>99</v>
      </c>
      <c r="O270" s="107">
        <v>1</v>
      </c>
      <c r="P270" s="107">
        <v>10</v>
      </c>
      <c r="Q270" s="107">
        <v>2</v>
      </c>
      <c r="R270" s="107">
        <v>9</v>
      </c>
    </row>
    <row r="271" spans="1:18" ht="15" customHeight="1">
      <c r="A271" s="145" t="s">
        <v>1010</v>
      </c>
      <c r="B271" s="302" t="s">
        <v>430</v>
      </c>
      <c r="C271" s="302"/>
      <c r="D271" s="193"/>
      <c r="E271" s="107">
        <v>3</v>
      </c>
      <c r="F271" s="107">
        <v>89</v>
      </c>
      <c r="G271" s="107">
        <v>0</v>
      </c>
      <c r="H271" s="107">
        <v>0</v>
      </c>
      <c r="I271" s="107">
        <v>2</v>
      </c>
      <c r="J271" s="107">
        <v>73</v>
      </c>
      <c r="K271" s="107">
        <v>0</v>
      </c>
      <c r="L271" s="107">
        <v>0</v>
      </c>
      <c r="M271" s="107">
        <v>0</v>
      </c>
      <c r="N271" s="107">
        <v>0</v>
      </c>
      <c r="O271" s="107">
        <v>0</v>
      </c>
      <c r="P271" s="107">
        <v>0</v>
      </c>
      <c r="Q271" s="107">
        <v>1</v>
      </c>
      <c r="R271" s="107">
        <v>16</v>
      </c>
    </row>
    <row r="272" spans="1:18" ht="15" customHeight="1">
      <c r="A272" s="145" t="s">
        <v>1011</v>
      </c>
      <c r="B272" s="302" t="s">
        <v>431</v>
      </c>
      <c r="C272" s="302"/>
      <c r="D272" s="193"/>
      <c r="E272" s="107">
        <v>7</v>
      </c>
      <c r="F272" s="107">
        <v>101</v>
      </c>
      <c r="G272" s="107">
        <v>2</v>
      </c>
      <c r="H272" s="107">
        <v>21</v>
      </c>
      <c r="I272" s="107">
        <v>1</v>
      </c>
      <c r="J272" s="107">
        <v>51</v>
      </c>
      <c r="K272" s="107">
        <v>0</v>
      </c>
      <c r="L272" s="107">
        <v>0</v>
      </c>
      <c r="M272" s="107">
        <v>1</v>
      </c>
      <c r="N272" s="107">
        <v>10</v>
      </c>
      <c r="O272" s="107">
        <v>0</v>
      </c>
      <c r="P272" s="107">
        <v>0</v>
      </c>
      <c r="Q272" s="107">
        <v>3</v>
      </c>
      <c r="R272" s="107">
        <v>19</v>
      </c>
    </row>
    <row r="273" spans="1:18" ht="15" customHeight="1">
      <c r="A273" s="145" t="s">
        <v>1012</v>
      </c>
      <c r="B273" s="302" t="s">
        <v>432</v>
      </c>
      <c r="C273" s="302"/>
      <c r="D273" s="193"/>
      <c r="E273" s="107">
        <v>0</v>
      </c>
      <c r="F273" s="107">
        <v>0</v>
      </c>
      <c r="G273" s="107">
        <v>0</v>
      </c>
      <c r="H273" s="107">
        <v>0</v>
      </c>
      <c r="I273" s="107">
        <v>0</v>
      </c>
      <c r="J273" s="107">
        <v>0</v>
      </c>
      <c r="K273" s="107">
        <v>0</v>
      </c>
      <c r="L273" s="107">
        <v>0</v>
      </c>
      <c r="M273" s="107">
        <v>0</v>
      </c>
      <c r="N273" s="107">
        <v>0</v>
      </c>
      <c r="O273" s="107">
        <v>0</v>
      </c>
      <c r="P273" s="107">
        <v>0</v>
      </c>
      <c r="Q273" s="107">
        <v>0</v>
      </c>
      <c r="R273" s="107">
        <v>0</v>
      </c>
    </row>
    <row r="274" spans="1:18" ht="15" customHeight="1">
      <c r="A274" s="145" t="s">
        <v>1013</v>
      </c>
      <c r="B274" s="302" t="s">
        <v>433</v>
      </c>
      <c r="C274" s="302"/>
      <c r="D274" s="193"/>
      <c r="E274" s="107">
        <v>3</v>
      </c>
      <c r="F274" s="107">
        <v>32</v>
      </c>
      <c r="G274" s="107">
        <v>0</v>
      </c>
      <c r="H274" s="107">
        <v>0</v>
      </c>
      <c r="I274" s="107">
        <v>1</v>
      </c>
      <c r="J274" s="107">
        <v>26</v>
      </c>
      <c r="K274" s="107">
        <v>0</v>
      </c>
      <c r="L274" s="107">
        <v>0</v>
      </c>
      <c r="M274" s="107">
        <v>1</v>
      </c>
      <c r="N274" s="107">
        <v>3</v>
      </c>
      <c r="O274" s="107">
        <v>0</v>
      </c>
      <c r="P274" s="107">
        <v>0</v>
      </c>
      <c r="Q274" s="107">
        <v>1</v>
      </c>
      <c r="R274" s="107">
        <v>3</v>
      </c>
    </row>
    <row r="275" spans="1:18" ht="15" customHeight="1">
      <c r="A275" s="102" t="s">
        <v>1014</v>
      </c>
      <c r="B275" s="302" t="s">
        <v>434</v>
      </c>
      <c r="C275" s="302"/>
      <c r="D275" s="193"/>
      <c r="E275" s="107">
        <v>0</v>
      </c>
      <c r="F275" s="107">
        <v>0</v>
      </c>
      <c r="G275" s="115">
        <v>0</v>
      </c>
      <c r="H275" s="115">
        <v>0</v>
      </c>
      <c r="I275" s="115">
        <v>0</v>
      </c>
      <c r="J275" s="115">
        <v>0</v>
      </c>
      <c r="K275" s="107">
        <v>0</v>
      </c>
      <c r="L275" s="107">
        <v>0</v>
      </c>
      <c r="M275" s="115">
        <v>0</v>
      </c>
      <c r="N275" s="115">
        <v>0</v>
      </c>
      <c r="O275" s="107">
        <v>0</v>
      </c>
      <c r="P275" s="107">
        <v>0</v>
      </c>
      <c r="Q275" s="115">
        <v>0</v>
      </c>
      <c r="R275" s="115">
        <v>0</v>
      </c>
    </row>
    <row r="276" spans="1:18" ht="15" customHeight="1">
      <c r="A276" s="102" t="s">
        <v>1015</v>
      </c>
      <c r="B276" s="302" t="s">
        <v>592</v>
      </c>
      <c r="C276" s="302"/>
      <c r="D276" s="193"/>
      <c r="E276" s="107">
        <v>0</v>
      </c>
      <c r="F276" s="107">
        <v>0</v>
      </c>
      <c r="G276" s="115">
        <v>0</v>
      </c>
      <c r="H276" s="115">
        <v>0</v>
      </c>
      <c r="I276" s="115">
        <v>0</v>
      </c>
      <c r="J276" s="115">
        <v>0</v>
      </c>
      <c r="K276" s="107">
        <v>0</v>
      </c>
      <c r="L276" s="107">
        <v>0</v>
      </c>
      <c r="M276" s="115">
        <v>0</v>
      </c>
      <c r="N276" s="115">
        <v>0</v>
      </c>
      <c r="O276" s="107">
        <v>0</v>
      </c>
      <c r="P276" s="107">
        <v>0</v>
      </c>
      <c r="Q276" s="115">
        <v>0</v>
      </c>
      <c r="R276" s="115">
        <v>0</v>
      </c>
    </row>
    <row r="277" spans="1:18" ht="15" customHeight="1">
      <c r="A277" s="102" t="s">
        <v>1515</v>
      </c>
      <c r="B277" s="302" t="s">
        <v>593</v>
      </c>
      <c r="C277" s="302"/>
      <c r="D277" s="193"/>
      <c r="E277" s="209">
        <v>60</v>
      </c>
      <c r="F277" s="209">
        <v>424</v>
      </c>
      <c r="G277" s="209">
        <v>19</v>
      </c>
      <c r="H277" s="209">
        <v>186</v>
      </c>
      <c r="I277" s="209">
        <v>16</v>
      </c>
      <c r="J277" s="209">
        <v>72</v>
      </c>
      <c r="K277" s="209">
        <v>3</v>
      </c>
      <c r="L277" s="209">
        <v>5</v>
      </c>
      <c r="M277" s="209">
        <v>10</v>
      </c>
      <c r="N277" s="209">
        <v>112</v>
      </c>
      <c r="O277" s="209">
        <v>4</v>
      </c>
      <c r="P277" s="209">
        <v>17</v>
      </c>
      <c r="Q277" s="209">
        <v>8</v>
      </c>
      <c r="R277" s="209">
        <v>32</v>
      </c>
    </row>
    <row r="278" spans="1:18" ht="15" customHeight="1">
      <c r="A278" s="194" t="s">
        <v>1016</v>
      </c>
      <c r="B278" s="302" t="s">
        <v>594</v>
      </c>
      <c r="C278" s="302"/>
      <c r="D278" s="178"/>
      <c r="E278" s="107">
        <v>1</v>
      </c>
      <c r="F278" s="107">
        <v>6</v>
      </c>
      <c r="G278" s="107">
        <v>0</v>
      </c>
      <c r="H278" s="107">
        <v>0</v>
      </c>
      <c r="I278" s="107">
        <v>0</v>
      </c>
      <c r="J278" s="107">
        <v>0</v>
      </c>
      <c r="K278" s="107">
        <v>0</v>
      </c>
      <c r="L278" s="107">
        <v>0</v>
      </c>
      <c r="M278" s="107">
        <v>0</v>
      </c>
      <c r="N278" s="107">
        <v>0</v>
      </c>
      <c r="O278" s="107">
        <v>1</v>
      </c>
      <c r="P278" s="107">
        <v>6</v>
      </c>
      <c r="Q278" s="107">
        <v>0</v>
      </c>
      <c r="R278" s="107">
        <v>0</v>
      </c>
    </row>
    <row r="279" spans="1:18" ht="15" customHeight="1">
      <c r="A279" s="194" t="s">
        <v>1017</v>
      </c>
      <c r="B279" s="302" t="s">
        <v>435</v>
      </c>
      <c r="C279" s="302"/>
      <c r="D279" s="178"/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0</v>
      </c>
      <c r="P279" s="107">
        <v>0</v>
      </c>
      <c r="Q279" s="107">
        <v>0</v>
      </c>
      <c r="R279" s="107">
        <v>0</v>
      </c>
    </row>
    <row r="280" spans="1:18" ht="15" customHeight="1">
      <c r="A280" s="194" t="s">
        <v>1018</v>
      </c>
      <c r="B280" s="302" t="s">
        <v>437</v>
      </c>
      <c r="C280" s="302"/>
      <c r="D280" s="179"/>
      <c r="E280" s="107">
        <v>0</v>
      </c>
      <c r="F280" s="107">
        <v>0</v>
      </c>
      <c r="G280" s="107">
        <v>0</v>
      </c>
      <c r="H280" s="107">
        <v>0</v>
      </c>
      <c r="I280" s="107">
        <v>0</v>
      </c>
      <c r="J280" s="107">
        <v>0</v>
      </c>
      <c r="K280" s="107">
        <v>0</v>
      </c>
      <c r="L280" s="107">
        <v>0</v>
      </c>
      <c r="M280" s="107">
        <v>0</v>
      </c>
      <c r="N280" s="107">
        <v>0</v>
      </c>
      <c r="O280" s="107">
        <v>0</v>
      </c>
      <c r="P280" s="107">
        <v>0</v>
      </c>
      <c r="Q280" s="107">
        <v>0</v>
      </c>
      <c r="R280" s="107">
        <v>0</v>
      </c>
    </row>
    <row r="281" spans="1:18" ht="15" customHeight="1">
      <c r="A281" s="194" t="s">
        <v>1019</v>
      </c>
      <c r="B281" s="302" t="s">
        <v>436</v>
      </c>
      <c r="C281" s="302"/>
      <c r="D281" s="193"/>
      <c r="E281" s="107">
        <v>3</v>
      </c>
      <c r="F281" s="107">
        <v>22</v>
      </c>
      <c r="G281" s="107">
        <v>2</v>
      </c>
      <c r="H281" s="107">
        <v>19</v>
      </c>
      <c r="I281" s="107">
        <v>0</v>
      </c>
      <c r="J281" s="107">
        <v>0</v>
      </c>
      <c r="K281" s="107">
        <v>0</v>
      </c>
      <c r="L281" s="107">
        <v>0</v>
      </c>
      <c r="M281" s="107">
        <v>0</v>
      </c>
      <c r="N281" s="107">
        <v>0</v>
      </c>
      <c r="O281" s="107">
        <v>0</v>
      </c>
      <c r="P281" s="107">
        <v>0</v>
      </c>
      <c r="Q281" s="107">
        <v>1</v>
      </c>
      <c r="R281" s="107">
        <v>3</v>
      </c>
    </row>
    <row r="282" spans="1:18" ht="24.75" customHeight="1">
      <c r="A282" s="194" t="s">
        <v>1020</v>
      </c>
      <c r="B282" s="303" t="s">
        <v>800</v>
      </c>
      <c r="C282" s="304"/>
      <c r="D282" s="179"/>
      <c r="E282" s="107">
        <v>1</v>
      </c>
      <c r="F282" s="107">
        <v>6</v>
      </c>
      <c r="G282" s="107">
        <v>0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1</v>
      </c>
      <c r="N282" s="107">
        <v>6</v>
      </c>
      <c r="O282" s="107">
        <v>0</v>
      </c>
      <c r="P282" s="107">
        <v>0</v>
      </c>
      <c r="Q282" s="107">
        <v>0</v>
      </c>
      <c r="R282" s="107">
        <v>0</v>
      </c>
    </row>
    <row r="283" spans="1:18" ht="24.75" customHeight="1">
      <c r="A283" s="194" t="s">
        <v>1021</v>
      </c>
      <c r="B283" s="303" t="s">
        <v>313</v>
      </c>
      <c r="C283" s="304"/>
      <c r="D283" s="179"/>
      <c r="E283" s="107">
        <v>3</v>
      </c>
      <c r="F283" s="107">
        <v>13</v>
      </c>
      <c r="G283" s="107">
        <v>0</v>
      </c>
      <c r="H283" s="107">
        <v>0</v>
      </c>
      <c r="I283" s="107">
        <v>1</v>
      </c>
      <c r="J283" s="107">
        <v>10</v>
      </c>
      <c r="K283" s="107">
        <v>1</v>
      </c>
      <c r="L283" s="107">
        <v>2</v>
      </c>
      <c r="M283" s="107">
        <v>0</v>
      </c>
      <c r="N283" s="107">
        <v>0</v>
      </c>
      <c r="O283" s="107">
        <v>0</v>
      </c>
      <c r="P283" s="107">
        <v>0</v>
      </c>
      <c r="Q283" s="107">
        <v>1</v>
      </c>
      <c r="R283" s="107">
        <v>1</v>
      </c>
    </row>
    <row r="284" spans="1:18" ht="15" customHeight="1">
      <c r="A284" s="194" t="s">
        <v>1022</v>
      </c>
      <c r="B284" s="302" t="s">
        <v>438</v>
      </c>
      <c r="C284" s="302"/>
      <c r="D284" s="179"/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0</v>
      </c>
      <c r="K284" s="107">
        <v>0</v>
      </c>
      <c r="L284" s="107">
        <v>0</v>
      </c>
      <c r="M284" s="107">
        <v>0</v>
      </c>
      <c r="N284" s="107">
        <v>0</v>
      </c>
      <c r="O284" s="107">
        <v>0</v>
      </c>
      <c r="P284" s="107">
        <v>0</v>
      </c>
      <c r="Q284" s="107">
        <v>0</v>
      </c>
      <c r="R284" s="107">
        <v>0</v>
      </c>
    </row>
    <row r="285" spans="1:18" ht="15" customHeight="1">
      <c r="A285" s="194" t="s">
        <v>1023</v>
      </c>
      <c r="B285" s="302" t="s">
        <v>444</v>
      </c>
      <c r="C285" s="302"/>
      <c r="D285" s="193"/>
      <c r="E285" s="107">
        <v>6</v>
      </c>
      <c r="F285" s="107">
        <v>80</v>
      </c>
      <c r="G285" s="107">
        <v>2</v>
      </c>
      <c r="H285" s="107">
        <v>10</v>
      </c>
      <c r="I285" s="107">
        <v>0</v>
      </c>
      <c r="J285" s="107">
        <v>0</v>
      </c>
      <c r="K285" s="107">
        <v>0</v>
      </c>
      <c r="L285" s="107">
        <v>0</v>
      </c>
      <c r="M285" s="107">
        <v>3</v>
      </c>
      <c r="N285" s="107">
        <v>64</v>
      </c>
      <c r="O285" s="107">
        <v>0</v>
      </c>
      <c r="P285" s="107">
        <v>0</v>
      </c>
      <c r="Q285" s="107">
        <v>1</v>
      </c>
      <c r="R285" s="107">
        <v>6</v>
      </c>
    </row>
    <row r="286" spans="1:18" ht="15" customHeight="1">
      <c r="A286" s="194" t="s">
        <v>1024</v>
      </c>
      <c r="B286" s="302" t="s">
        <v>173</v>
      </c>
      <c r="C286" s="302"/>
      <c r="D286" s="179"/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107">
        <v>0</v>
      </c>
      <c r="N286" s="107">
        <v>0</v>
      </c>
      <c r="O286" s="107">
        <v>0</v>
      </c>
      <c r="P286" s="107">
        <v>0</v>
      </c>
      <c r="Q286" s="107">
        <v>0</v>
      </c>
      <c r="R286" s="107">
        <v>0</v>
      </c>
    </row>
    <row r="287" spans="1:18" ht="24.75" customHeight="1">
      <c r="A287" s="194" t="s">
        <v>1025</v>
      </c>
      <c r="B287" s="303" t="s">
        <v>801</v>
      </c>
      <c r="C287" s="304"/>
      <c r="D287" s="193"/>
      <c r="E287" s="107">
        <v>1</v>
      </c>
      <c r="F287" s="107">
        <v>3</v>
      </c>
      <c r="G287" s="107">
        <v>0</v>
      </c>
      <c r="H287" s="107">
        <v>0</v>
      </c>
      <c r="I287" s="107">
        <v>0</v>
      </c>
      <c r="J287" s="107">
        <v>0</v>
      </c>
      <c r="K287" s="107">
        <v>0</v>
      </c>
      <c r="L287" s="107">
        <v>0</v>
      </c>
      <c r="M287" s="107">
        <v>1</v>
      </c>
      <c r="N287" s="107">
        <v>3</v>
      </c>
      <c r="O287" s="107">
        <v>0</v>
      </c>
      <c r="P287" s="107">
        <v>0</v>
      </c>
      <c r="Q287" s="107">
        <v>0</v>
      </c>
      <c r="R287" s="107">
        <v>0</v>
      </c>
    </row>
    <row r="288" spans="1:18" ht="15" customHeight="1">
      <c r="A288" s="194" t="s">
        <v>1026</v>
      </c>
      <c r="B288" s="302" t="s">
        <v>316</v>
      </c>
      <c r="C288" s="302"/>
      <c r="D288" s="179"/>
      <c r="E288" s="107">
        <v>45</v>
      </c>
      <c r="F288" s="107">
        <v>294</v>
      </c>
      <c r="G288" s="107">
        <v>15</v>
      </c>
      <c r="H288" s="107">
        <v>157</v>
      </c>
      <c r="I288" s="107">
        <v>15</v>
      </c>
      <c r="J288" s="107">
        <v>62</v>
      </c>
      <c r="K288" s="107">
        <v>2</v>
      </c>
      <c r="L288" s="107">
        <v>3</v>
      </c>
      <c r="M288" s="107">
        <v>5</v>
      </c>
      <c r="N288" s="107">
        <v>39</v>
      </c>
      <c r="O288" s="107">
        <v>3</v>
      </c>
      <c r="P288" s="107">
        <v>11</v>
      </c>
      <c r="Q288" s="107">
        <v>5</v>
      </c>
      <c r="R288" s="107">
        <v>22</v>
      </c>
    </row>
    <row r="289" spans="1:18" ht="19.5" customHeight="1">
      <c r="A289" s="157" t="s">
        <v>1516</v>
      </c>
      <c r="B289" s="306" t="s">
        <v>317</v>
      </c>
      <c r="C289" s="306"/>
      <c r="D289" s="193"/>
      <c r="E289" s="107">
        <v>25</v>
      </c>
      <c r="F289" s="107">
        <v>1031</v>
      </c>
      <c r="G289" s="107">
        <v>5</v>
      </c>
      <c r="H289" s="107">
        <v>115</v>
      </c>
      <c r="I289" s="107">
        <v>6</v>
      </c>
      <c r="J289" s="107">
        <v>520</v>
      </c>
      <c r="K289" s="107">
        <v>3</v>
      </c>
      <c r="L289" s="107">
        <v>37</v>
      </c>
      <c r="M289" s="107">
        <v>7</v>
      </c>
      <c r="N289" s="107">
        <v>203</v>
      </c>
      <c r="O289" s="107">
        <v>0</v>
      </c>
      <c r="P289" s="107">
        <v>0</v>
      </c>
      <c r="Q289" s="107">
        <v>4</v>
      </c>
      <c r="R289" s="107">
        <v>156</v>
      </c>
    </row>
    <row r="290" spans="1:18" ht="15" customHeight="1">
      <c r="A290" s="194" t="s">
        <v>1517</v>
      </c>
      <c r="B290" s="302" t="s">
        <v>174</v>
      </c>
      <c r="C290" s="302"/>
      <c r="D290" s="179"/>
      <c r="E290" s="107">
        <v>3</v>
      </c>
      <c r="F290" s="107">
        <v>476</v>
      </c>
      <c r="G290" s="107">
        <v>1</v>
      </c>
      <c r="H290" s="107">
        <v>97</v>
      </c>
      <c r="I290" s="107">
        <v>1</v>
      </c>
      <c r="J290" s="107">
        <v>367</v>
      </c>
      <c r="K290" s="107">
        <v>0</v>
      </c>
      <c r="L290" s="107">
        <v>0</v>
      </c>
      <c r="M290" s="107">
        <v>1</v>
      </c>
      <c r="N290" s="107">
        <v>12</v>
      </c>
      <c r="O290" s="107">
        <v>0</v>
      </c>
      <c r="P290" s="107">
        <v>0</v>
      </c>
      <c r="Q290" s="107">
        <v>0</v>
      </c>
      <c r="R290" s="107">
        <v>0</v>
      </c>
    </row>
    <row r="291" spans="1:18" ht="15" customHeight="1">
      <c r="A291" s="194" t="s">
        <v>1027</v>
      </c>
      <c r="B291" s="302" t="s">
        <v>174</v>
      </c>
      <c r="C291" s="302"/>
      <c r="D291" s="179"/>
      <c r="E291" s="107">
        <v>3</v>
      </c>
      <c r="F291" s="107">
        <v>476</v>
      </c>
      <c r="G291" s="107">
        <v>1</v>
      </c>
      <c r="H291" s="107">
        <v>97</v>
      </c>
      <c r="I291" s="107">
        <v>1</v>
      </c>
      <c r="J291" s="107">
        <v>367</v>
      </c>
      <c r="K291" s="107">
        <v>0</v>
      </c>
      <c r="L291" s="107">
        <v>0</v>
      </c>
      <c r="M291" s="107">
        <v>1</v>
      </c>
      <c r="N291" s="107">
        <v>12</v>
      </c>
      <c r="O291" s="107">
        <v>0</v>
      </c>
      <c r="P291" s="107">
        <v>0</v>
      </c>
      <c r="Q291" s="107">
        <v>0</v>
      </c>
      <c r="R291" s="107">
        <v>0</v>
      </c>
    </row>
    <row r="292" spans="1:18" ht="15" customHeight="1">
      <c r="A292" s="194" t="s">
        <v>1518</v>
      </c>
      <c r="B292" s="302" t="s">
        <v>175</v>
      </c>
      <c r="C292" s="302"/>
      <c r="D292" s="179"/>
      <c r="E292" s="107">
        <v>2</v>
      </c>
      <c r="F292" s="107">
        <v>135</v>
      </c>
      <c r="G292" s="107">
        <v>1</v>
      </c>
      <c r="H292" s="107">
        <v>18</v>
      </c>
      <c r="I292" s="107">
        <v>1</v>
      </c>
      <c r="J292" s="107">
        <v>117</v>
      </c>
      <c r="K292" s="107">
        <v>0</v>
      </c>
      <c r="L292" s="107">
        <v>0</v>
      </c>
      <c r="M292" s="107">
        <v>0</v>
      </c>
      <c r="N292" s="107">
        <v>0</v>
      </c>
      <c r="O292" s="107">
        <v>0</v>
      </c>
      <c r="P292" s="107">
        <v>0</v>
      </c>
      <c r="Q292" s="107">
        <v>0</v>
      </c>
      <c r="R292" s="107">
        <v>0</v>
      </c>
    </row>
    <row r="293" spans="1:18" ht="15" customHeight="1">
      <c r="A293" s="194" t="s">
        <v>1028</v>
      </c>
      <c r="B293" s="302" t="s">
        <v>175</v>
      </c>
      <c r="C293" s="302"/>
      <c r="D293" s="179"/>
      <c r="E293" s="107">
        <v>2</v>
      </c>
      <c r="F293" s="107">
        <v>135</v>
      </c>
      <c r="G293" s="107">
        <v>1</v>
      </c>
      <c r="H293" s="108">
        <v>18</v>
      </c>
      <c r="I293" s="107">
        <v>1</v>
      </c>
      <c r="J293" s="108">
        <v>117</v>
      </c>
      <c r="K293" s="107">
        <v>0</v>
      </c>
      <c r="L293" s="108">
        <v>0</v>
      </c>
      <c r="M293" s="107">
        <v>0</v>
      </c>
      <c r="N293" s="108">
        <v>0</v>
      </c>
      <c r="O293" s="107">
        <v>0</v>
      </c>
      <c r="P293" s="108">
        <v>0</v>
      </c>
      <c r="Q293" s="107">
        <v>0</v>
      </c>
      <c r="R293" s="108">
        <v>0</v>
      </c>
    </row>
    <row r="294" spans="1:18" ht="15" customHeight="1">
      <c r="A294" s="194" t="s">
        <v>1519</v>
      </c>
      <c r="B294" s="302" t="s">
        <v>176</v>
      </c>
      <c r="C294" s="302"/>
      <c r="D294" s="179"/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0</v>
      </c>
      <c r="K294" s="107">
        <v>0</v>
      </c>
      <c r="L294" s="107">
        <v>0</v>
      </c>
      <c r="M294" s="107">
        <v>0</v>
      </c>
      <c r="N294" s="107">
        <v>0</v>
      </c>
      <c r="O294" s="107">
        <v>0</v>
      </c>
      <c r="P294" s="107">
        <v>0</v>
      </c>
      <c r="Q294" s="107">
        <v>0</v>
      </c>
      <c r="R294" s="107">
        <v>0</v>
      </c>
    </row>
    <row r="295" spans="1:18" ht="15" customHeight="1">
      <c r="A295" s="194" t="s">
        <v>1029</v>
      </c>
      <c r="B295" s="302" t="s">
        <v>176</v>
      </c>
      <c r="C295" s="302"/>
      <c r="D295" s="193"/>
      <c r="E295" s="107">
        <v>0</v>
      </c>
      <c r="F295" s="107">
        <v>0</v>
      </c>
      <c r="G295" s="107">
        <v>0</v>
      </c>
      <c r="H295" s="107">
        <v>0</v>
      </c>
      <c r="I295" s="107">
        <v>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7">
        <v>0</v>
      </c>
      <c r="P295" s="107">
        <v>0</v>
      </c>
      <c r="Q295" s="107">
        <v>0</v>
      </c>
      <c r="R295" s="107">
        <v>0</v>
      </c>
    </row>
    <row r="296" spans="1:18" ht="15" customHeight="1">
      <c r="A296" s="194" t="s">
        <v>1520</v>
      </c>
      <c r="B296" s="302" t="s">
        <v>177</v>
      </c>
      <c r="C296" s="302"/>
      <c r="D296" s="193"/>
      <c r="E296" s="107">
        <v>20</v>
      </c>
      <c r="F296" s="107">
        <v>420</v>
      </c>
      <c r="G296" s="107">
        <v>3</v>
      </c>
      <c r="H296" s="107">
        <v>0</v>
      </c>
      <c r="I296" s="107">
        <v>4</v>
      </c>
      <c r="J296" s="107">
        <v>36</v>
      </c>
      <c r="K296" s="107">
        <v>3</v>
      </c>
      <c r="L296" s="107">
        <v>37</v>
      </c>
      <c r="M296" s="107">
        <v>6</v>
      </c>
      <c r="N296" s="107">
        <v>191</v>
      </c>
      <c r="O296" s="107">
        <v>0</v>
      </c>
      <c r="P296" s="107">
        <v>0</v>
      </c>
      <c r="Q296" s="107">
        <v>4</v>
      </c>
      <c r="R296" s="107">
        <v>156</v>
      </c>
    </row>
    <row r="297" spans="1:18" ht="15" customHeight="1">
      <c r="A297" s="194" t="s">
        <v>1030</v>
      </c>
      <c r="B297" s="302" t="s">
        <v>318</v>
      </c>
      <c r="C297" s="302"/>
      <c r="D297" s="193"/>
      <c r="E297" s="107">
        <v>6</v>
      </c>
      <c r="F297" s="107">
        <v>278</v>
      </c>
      <c r="G297" s="107">
        <v>0</v>
      </c>
      <c r="H297" s="107">
        <v>0</v>
      </c>
      <c r="I297" s="107">
        <v>2</v>
      </c>
      <c r="J297" s="107">
        <v>34</v>
      </c>
      <c r="K297" s="107">
        <v>0</v>
      </c>
      <c r="L297" s="107">
        <v>0</v>
      </c>
      <c r="M297" s="107">
        <v>1</v>
      </c>
      <c r="N297" s="107">
        <v>129</v>
      </c>
      <c r="O297" s="107">
        <v>0</v>
      </c>
      <c r="P297" s="107">
        <v>0</v>
      </c>
      <c r="Q297" s="107">
        <v>3</v>
      </c>
      <c r="R297" s="107">
        <v>115</v>
      </c>
    </row>
    <row r="298" spans="1:18" ht="15" customHeight="1">
      <c r="A298" s="194" t="s">
        <v>1031</v>
      </c>
      <c r="B298" s="302" t="s">
        <v>319</v>
      </c>
      <c r="C298" s="302"/>
      <c r="D298" s="179"/>
      <c r="E298" s="107">
        <v>0</v>
      </c>
      <c r="F298" s="107">
        <v>0</v>
      </c>
      <c r="G298" s="107">
        <v>0</v>
      </c>
      <c r="H298" s="107">
        <v>0</v>
      </c>
      <c r="I298" s="107">
        <v>0</v>
      </c>
      <c r="J298" s="107">
        <v>0</v>
      </c>
      <c r="K298" s="107">
        <v>0</v>
      </c>
      <c r="L298" s="107">
        <v>0</v>
      </c>
      <c r="M298" s="107">
        <v>0</v>
      </c>
      <c r="N298" s="107">
        <v>0</v>
      </c>
      <c r="O298" s="107">
        <v>0</v>
      </c>
      <c r="P298" s="107">
        <v>0</v>
      </c>
      <c r="Q298" s="107">
        <v>0</v>
      </c>
      <c r="R298" s="107">
        <v>0</v>
      </c>
    </row>
    <row r="299" spans="1:18" ht="15" customHeight="1">
      <c r="A299" s="194" t="s">
        <v>1032</v>
      </c>
      <c r="B299" s="302" t="s">
        <v>445</v>
      </c>
      <c r="C299" s="302"/>
      <c r="D299" s="193"/>
      <c r="E299" s="107">
        <v>14</v>
      </c>
      <c r="F299" s="107">
        <v>142</v>
      </c>
      <c r="G299" s="107">
        <v>3</v>
      </c>
      <c r="H299" s="107">
        <v>0</v>
      </c>
      <c r="I299" s="107">
        <v>2</v>
      </c>
      <c r="J299" s="107">
        <v>2</v>
      </c>
      <c r="K299" s="107">
        <v>3</v>
      </c>
      <c r="L299" s="107">
        <v>37</v>
      </c>
      <c r="M299" s="107">
        <v>5</v>
      </c>
      <c r="N299" s="107">
        <v>62</v>
      </c>
      <c r="O299" s="107">
        <v>0</v>
      </c>
      <c r="P299" s="107">
        <v>0</v>
      </c>
      <c r="Q299" s="107">
        <v>1</v>
      </c>
      <c r="R299" s="107">
        <v>41</v>
      </c>
    </row>
    <row r="300" spans="1:18" ht="19.5" customHeight="1">
      <c r="A300" s="156" t="s">
        <v>415</v>
      </c>
      <c r="B300" s="306" t="s">
        <v>1456</v>
      </c>
      <c r="C300" s="306"/>
      <c r="D300" s="193"/>
      <c r="E300" s="107">
        <v>100</v>
      </c>
      <c r="F300" s="107">
        <v>2659</v>
      </c>
      <c r="G300" s="107">
        <v>29</v>
      </c>
      <c r="H300" s="107">
        <v>852</v>
      </c>
      <c r="I300" s="107">
        <v>10</v>
      </c>
      <c r="J300" s="107">
        <v>150</v>
      </c>
      <c r="K300" s="107">
        <v>3</v>
      </c>
      <c r="L300" s="107">
        <v>29</v>
      </c>
      <c r="M300" s="107">
        <v>28</v>
      </c>
      <c r="N300" s="107">
        <v>737</v>
      </c>
      <c r="O300" s="107">
        <v>12</v>
      </c>
      <c r="P300" s="107">
        <v>69</v>
      </c>
      <c r="Q300" s="107">
        <v>18</v>
      </c>
      <c r="R300" s="107">
        <v>822</v>
      </c>
    </row>
    <row r="301" spans="1:18" ht="15" customHeight="1">
      <c r="A301" s="145" t="s">
        <v>1521</v>
      </c>
      <c r="B301" s="302" t="s">
        <v>320</v>
      </c>
      <c r="C301" s="302"/>
      <c r="D301" s="193"/>
      <c r="E301" s="107">
        <v>34</v>
      </c>
      <c r="F301" s="107">
        <v>758</v>
      </c>
      <c r="G301" s="107">
        <v>9</v>
      </c>
      <c r="H301" s="107">
        <v>598</v>
      </c>
      <c r="I301" s="107">
        <v>4</v>
      </c>
      <c r="J301" s="107">
        <v>17</v>
      </c>
      <c r="K301" s="107">
        <v>1</v>
      </c>
      <c r="L301" s="107">
        <v>15</v>
      </c>
      <c r="M301" s="107">
        <v>8</v>
      </c>
      <c r="N301" s="107">
        <v>39</v>
      </c>
      <c r="O301" s="107">
        <v>4</v>
      </c>
      <c r="P301" s="107">
        <v>23</v>
      </c>
      <c r="Q301" s="107">
        <v>8</v>
      </c>
      <c r="R301" s="107">
        <v>66</v>
      </c>
    </row>
    <row r="302" spans="1:18" ht="15" customHeight="1">
      <c r="A302" s="145" t="s">
        <v>1033</v>
      </c>
      <c r="B302" s="302" t="s">
        <v>321</v>
      </c>
      <c r="C302" s="302"/>
      <c r="D302" s="179"/>
      <c r="E302" s="107">
        <v>2</v>
      </c>
      <c r="F302" s="107">
        <v>568</v>
      </c>
      <c r="G302" s="107">
        <v>1</v>
      </c>
      <c r="H302" s="107">
        <v>559</v>
      </c>
      <c r="I302" s="107">
        <v>0</v>
      </c>
      <c r="J302" s="107">
        <v>0</v>
      </c>
      <c r="K302" s="107">
        <v>0</v>
      </c>
      <c r="L302" s="107">
        <v>0</v>
      </c>
      <c r="M302" s="107">
        <v>0</v>
      </c>
      <c r="N302" s="107">
        <v>0</v>
      </c>
      <c r="O302" s="107">
        <v>1</v>
      </c>
      <c r="P302" s="107">
        <v>9</v>
      </c>
      <c r="Q302" s="107">
        <v>0</v>
      </c>
      <c r="R302" s="107">
        <v>0</v>
      </c>
    </row>
    <row r="303" spans="1:18" ht="15" customHeight="1">
      <c r="A303" s="145" t="s">
        <v>1034</v>
      </c>
      <c r="B303" s="302" t="s">
        <v>322</v>
      </c>
      <c r="C303" s="302"/>
      <c r="D303" s="179"/>
      <c r="E303" s="107">
        <v>1</v>
      </c>
      <c r="F303" s="107">
        <v>2</v>
      </c>
      <c r="G303" s="107">
        <v>0</v>
      </c>
      <c r="H303" s="107">
        <v>0</v>
      </c>
      <c r="I303" s="107">
        <v>0</v>
      </c>
      <c r="J303" s="107">
        <v>0</v>
      </c>
      <c r="K303" s="107">
        <v>0</v>
      </c>
      <c r="L303" s="107">
        <v>0</v>
      </c>
      <c r="M303" s="107">
        <v>1</v>
      </c>
      <c r="N303" s="107">
        <v>2</v>
      </c>
      <c r="O303" s="107">
        <v>0</v>
      </c>
      <c r="P303" s="107">
        <v>0</v>
      </c>
      <c r="Q303" s="107">
        <v>0</v>
      </c>
      <c r="R303" s="107">
        <v>0</v>
      </c>
    </row>
    <row r="304" spans="1:18" ht="15" customHeight="1">
      <c r="A304" s="145" t="s">
        <v>1035</v>
      </c>
      <c r="B304" s="302" t="s">
        <v>323</v>
      </c>
      <c r="C304" s="302"/>
      <c r="D304" s="193"/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v>0</v>
      </c>
      <c r="K304" s="107">
        <v>0</v>
      </c>
      <c r="L304" s="107">
        <v>0</v>
      </c>
      <c r="M304" s="107">
        <v>0</v>
      </c>
      <c r="N304" s="107">
        <v>0</v>
      </c>
      <c r="O304" s="107">
        <v>0</v>
      </c>
      <c r="P304" s="107">
        <v>0</v>
      </c>
      <c r="Q304" s="107">
        <v>0</v>
      </c>
      <c r="R304" s="107">
        <v>0</v>
      </c>
    </row>
    <row r="305" spans="1:18" ht="15" customHeight="1">
      <c r="A305" s="145" t="s">
        <v>1036</v>
      </c>
      <c r="B305" s="302" t="s">
        <v>623</v>
      </c>
      <c r="C305" s="302"/>
      <c r="D305" s="179"/>
      <c r="E305" s="107">
        <v>31</v>
      </c>
      <c r="F305" s="107">
        <v>188</v>
      </c>
      <c r="G305" s="107">
        <v>8</v>
      </c>
      <c r="H305" s="107">
        <v>39</v>
      </c>
      <c r="I305" s="107">
        <v>4</v>
      </c>
      <c r="J305" s="107">
        <v>17</v>
      </c>
      <c r="K305" s="107">
        <v>1</v>
      </c>
      <c r="L305" s="107">
        <v>15</v>
      </c>
      <c r="M305" s="107">
        <v>7</v>
      </c>
      <c r="N305" s="107">
        <v>37</v>
      </c>
      <c r="O305" s="107">
        <v>3</v>
      </c>
      <c r="P305" s="107">
        <v>14</v>
      </c>
      <c r="Q305" s="107">
        <v>8</v>
      </c>
      <c r="R305" s="107">
        <v>66</v>
      </c>
    </row>
    <row r="306" spans="1:18" ht="15" customHeight="1">
      <c r="A306" s="145" t="s">
        <v>1522</v>
      </c>
      <c r="B306" s="302" t="s">
        <v>204</v>
      </c>
      <c r="C306" s="302"/>
      <c r="D306" s="193"/>
      <c r="E306" s="107">
        <v>5</v>
      </c>
      <c r="F306" s="107">
        <v>95</v>
      </c>
      <c r="G306" s="107">
        <v>4</v>
      </c>
      <c r="H306" s="107">
        <v>50</v>
      </c>
      <c r="I306" s="107">
        <v>0</v>
      </c>
      <c r="J306" s="107">
        <v>0</v>
      </c>
      <c r="K306" s="107">
        <v>0</v>
      </c>
      <c r="L306" s="107">
        <v>0</v>
      </c>
      <c r="M306" s="107">
        <v>0</v>
      </c>
      <c r="N306" s="107">
        <v>0</v>
      </c>
      <c r="O306" s="107">
        <v>0</v>
      </c>
      <c r="P306" s="107">
        <v>0</v>
      </c>
      <c r="Q306" s="107">
        <v>1</v>
      </c>
      <c r="R306" s="107">
        <v>45</v>
      </c>
    </row>
    <row r="307" spans="1:18" ht="15" customHeight="1">
      <c r="A307" s="145" t="s">
        <v>1037</v>
      </c>
      <c r="B307" s="302" t="s">
        <v>569</v>
      </c>
      <c r="C307" s="302"/>
      <c r="D307" s="193"/>
      <c r="E307" s="107">
        <v>0</v>
      </c>
      <c r="F307" s="107">
        <v>0</v>
      </c>
      <c r="G307" s="107">
        <v>0</v>
      </c>
      <c r="H307" s="107">
        <v>0</v>
      </c>
      <c r="I307" s="107">
        <v>0</v>
      </c>
      <c r="J307" s="107">
        <v>0</v>
      </c>
      <c r="K307" s="107">
        <v>0</v>
      </c>
      <c r="L307" s="107">
        <v>0</v>
      </c>
      <c r="M307" s="107">
        <v>0</v>
      </c>
      <c r="N307" s="107">
        <v>0</v>
      </c>
      <c r="O307" s="107">
        <v>0</v>
      </c>
      <c r="P307" s="107">
        <v>0</v>
      </c>
      <c r="Q307" s="107">
        <v>0</v>
      </c>
      <c r="R307" s="107">
        <v>0</v>
      </c>
    </row>
    <row r="308" spans="1:18" ht="9.75" customHeight="1">
      <c r="A308" s="201"/>
      <c r="B308" s="182"/>
      <c r="C308" s="202"/>
      <c r="D308" s="203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</row>
    <row r="312" spans="4:15" ht="15" customHeight="1">
      <c r="D312" s="187"/>
      <c r="F312" s="188"/>
      <c r="O312" s="189"/>
    </row>
    <row r="313" spans="7:14" ht="15" customHeight="1">
      <c r="G313" s="341" t="s">
        <v>1209</v>
      </c>
      <c r="H313" s="341"/>
      <c r="I313" s="341"/>
      <c r="J313" s="161" t="s">
        <v>186</v>
      </c>
      <c r="K313" s="161"/>
      <c r="L313" s="155"/>
      <c r="M313" s="155"/>
      <c r="N313" s="155"/>
    </row>
    <row r="314" spans="17:18" ht="15" customHeight="1">
      <c r="Q314" s="190"/>
      <c r="R314" s="190"/>
    </row>
    <row r="315" spans="1:18" ht="15" customHeight="1">
      <c r="A315" s="307" t="s">
        <v>585</v>
      </c>
      <c r="B315" s="308"/>
      <c r="C315" s="308"/>
      <c r="D315" s="309"/>
      <c r="E315" s="344" t="s">
        <v>669</v>
      </c>
      <c r="F315" s="345"/>
      <c r="G315" s="344" t="s">
        <v>629</v>
      </c>
      <c r="H315" s="345"/>
      <c r="I315" s="344" t="s">
        <v>630</v>
      </c>
      <c r="J315" s="345"/>
      <c r="K315" s="344" t="s">
        <v>631</v>
      </c>
      <c r="L315" s="345"/>
      <c r="M315" s="344" t="s">
        <v>632</v>
      </c>
      <c r="N315" s="345"/>
      <c r="O315" s="344" t="s">
        <v>633</v>
      </c>
      <c r="P315" s="345"/>
      <c r="Q315" s="344" t="s">
        <v>634</v>
      </c>
      <c r="R315" s="305"/>
    </row>
    <row r="316" spans="1:18" ht="15" customHeight="1">
      <c r="A316" s="310"/>
      <c r="B316" s="310"/>
      <c r="C316" s="310"/>
      <c r="D316" s="311"/>
      <c r="E316" s="172" t="s">
        <v>648</v>
      </c>
      <c r="F316" s="172" t="s">
        <v>649</v>
      </c>
      <c r="G316" s="172" t="s">
        <v>648</v>
      </c>
      <c r="H316" s="172" t="s">
        <v>649</v>
      </c>
      <c r="I316" s="172" t="s">
        <v>648</v>
      </c>
      <c r="J316" s="172" t="s">
        <v>649</v>
      </c>
      <c r="K316" s="172" t="s">
        <v>648</v>
      </c>
      <c r="L316" s="172" t="s">
        <v>649</v>
      </c>
      <c r="M316" s="172" t="s">
        <v>648</v>
      </c>
      <c r="N316" s="172" t="s">
        <v>649</v>
      </c>
      <c r="O316" s="172" t="s">
        <v>648</v>
      </c>
      <c r="P316" s="172" t="s">
        <v>649</v>
      </c>
      <c r="Q316" s="172" t="s">
        <v>648</v>
      </c>
      <c r="R316" s="169" t="s">
        <v>649</v>
      </c>
    </row>
    <row r="317" spans="3:18" ht="9.75" customHeight="1">
      <c r="C317" s="175"/>
      <c r="D317" s="199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1:18" ht="15" customHeight="1">
      <c r="A318" s="145" t="s">
        <v>1038</v>
      </c>
      <c r="B318" s="302" t="s">
        <v>570</v>
      </c>
      <c r="C318" s="302"/>
      <c r="D318" s="193"/>
      <c r="E318" s="107">
        <v>1</v>
      </c>
      <c r="F318" s="107">
        <v>6</v>
      </c>
      <c r="G318" s="107">
        <v>1</v>
      </c>
      <c r="H318" s="107">
        <v>6</v>
      </c>
      <c r="I318" s="107">
        <v>0</v>
      </c>
      <c r="J318" s="107">
        <v>0</v>
      </c>
      <c r="K318" s="107">
        <v>0</v>
      </c>
      <c r="L318" s="107">
        <v>0</v>
      </c>
      <c r="M318" s="107">
        <v>0</v>
      </c>
      <c r="N318" s="107">
        <v>0</v>
      </c>
      <c r="O318" s="107">
        <v>0</v>
      </c>
      <c r="P318" s="107">
        <v>0</v>
      </c>
      <c r="Q318" s="107">
        <v>0</v>
      </c>
      <c r="R318" s="107">
        <v>0</v>
      </c>
    </row>
    <row r="319" spans="1:18" ht="15" customHeight="1">
      <c r="A319" s="145" t="s">
        <v>1039</v>
      </c>
      <c r="B319" s="302" t="s">
        <v>571</v>
      </c>
      <c r="C319" s="302"/>
      <c r="D319" s="193"/>
      <c r="E319" s="107">
        <v>4</v>
      </c>
      <c r="F319" s="107">
        <v>89</v>
      </c>
      <c r="G319" s="107">
        <v>3</v>
      </c>
      <c r="H319" s="107">
        <v>44</v>
      </c>
      <c r="I319" s="107">
        <v>0</v>
      </c>
      <c r="J319" s="107">
        <v>0</v>
      </c>
      <c r="K319" s="107">
        <v>0</v>
      </c>
      <c r="L319" s="107">
        <v>0</v>
      </c>
      <c r="M319" s="107">
        <v>0</v>
      </c>
      <c r="N319" s="107">
        <v>0</v>
      </c>
      <c r="O319" s="107">
        <v>0</v>
      </c>
      <c r="P319" s="107">
        <v>0</v>
      </c>
      <c r="Q319" s="107">
        <v>1</v>
      </c>
      <c r="R319" s="107">
        <v>45</v>
      </c>
    </row>
    <row r="320" spans="1:18" ht="15" customHeight="1">
      <c r="A320" s="145" t="s">
        <v>1523</v>
      </c>
      <c r="B320" s="302" t="s">
        <v>324</v>
      </c>
      <c r="C320" s="302"/>
      <c r="D320" s="193"/>
      <c r="E320" s="107">
        <v>44</v>
      </c>
      <c r="F320" s="107">
        <v>1725</v>
      </c>
      <c r="G320" s="107">
        <v>12</v>
      </c>
      <c r="H320" s="107">
        <v>184</v>
      </c>
      <c r="I320" s="107">
        <v>4</v>
      </c>
      <c r="J320" s="107">
        <v>111</v>
      </c>
      <c r="K320" s="107">
        <v>1</v>
      </c>
      <c r="L320" s="107">
        <v>13</v>
      </c>
      <c r="M320" s="107">
        <v>14</v>
      </c>
      <c r="N320" s="107">
        <v>668</v>
      </c>
      <c r="O320" s="107">
        <v>6</v>
      </c>
      <c r="P320" s="107">
        <v>43</v>
      </c>
      <c r="Q320" s="107">
        <v>7</v>
      </c>
      <c r="R320" s="107">
        <v>706</v>
      </c>
    </row>
    <row r="321" spans="1:18" ht="15" customHeight="1">
      <c r="A321" s="145" t="s">
        <v>1040</v>
      </c>
      <c r="B321" s="302" t="s">
        <v>572</v>
      </c>
      <c r="C321" s="302"/>
      <c r="D321" s="193"/>
      <c r="E321" s="107">
        <v>37</v>
      </c>
      <c r="F321" s="107">
        <v>1704</v>
      </c>
      <c r="G321" s="107">
        <v>11</v>
      </c>
      <c r="H321" s="107">
        <v>181</v>
      </c>
      <c r="I321" s="107">
        <v>4</v>
      </c>
      <c r="J321" s="107">
        <v>111</v>
      </c>
      <c r="K321" s="107">
        <v>1</v>
      </c>
      <c r="L321" s="107">
        <v>13</v>
      </c>
      <c r="M321" s="107">
        <v>11</v>
      </c>
      <c r="N321" s="107">
        <v>656</v>
      </c>
      <c r="O321" s="107">
        <v>5</v>
      </c>
      <c r="P321" s="107">
        <v>41</v>
      </c>
      <c r="Q321" s="107">
        <v>5</v>
      </c>
      <c r="R321" s="107">
        <v>702</v>
      </c>
    </row>
    <row r="322" spans="1:18" ht="15" customHeight="1">
      <c r="A322" s="145" t="s">
        <v>1041</v>
      </c>
      <c r="B322" s="302" t="s">
        <v>573</v>
      </c>
      <c r="C322" s="302"/>
      <c r="D322" s="193"/>
      <c r="E322" s="107">
        <v>2</v>
      </c>
      <c r="F322" s="107">
        <v>6</v>
      </c>
      <c r="G322" s="107">
        <v>1</v>
      </c>
      <c r="H322" s="107">
        <v>3</v>
      </c>
      <c r="I322" s="107">
        <v>0</v>
      </c>
      <c r="J322" s="107">
        <v>0</v>
      </c>
      <c r="K322" s="107">
        <v>0</v>
      </c>
      <c r="L322" s="107">
        <v>0</v>
      </c>
      <c r="M322" s="107">
        <v>1</v>
      </c>
      <c r="N322" s="107">
        <v>3</v>
      </c>
      <c r="O322" s="107">
        <v>0</v>
      </c>
      <c r="P322" s="107">
        <v>0</v>
      </c>
      <c r="Q322" s="107">
        <v>0</v>
      </c>
      <c r="R322" s="107">
        <v>0</v>
      </c>
    </row>
    <row r="323" spans="1:18" ht="15" customHeight="1">
      <c r="A323" s="145" t="s">
        <v>1042</v>
      </c>
      <c r="B323" s="302" t="s">
        <v>574</v>
      </c>
      <c r="C323" s="302"/>
      <c r="D323" s="193"/>
      <c r="E323" s="107">
        <v>2</v>
      </c>
      <c r="F323" s="107">
        <v>7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107">
        <v>1</v>
      </c>
      <c r="N323" s="107">
        <v>4</v>
      </c>
      <c r="O323" s="107">
        <v>0</v>
      </c>
      <c r="P323" s="107">
        <v>0</v>
      </c>
      <c r="Q323" s="107">
        <v>1</v>
      </c>
      <c r="R323" s="107">
        <v>3</v>
      </c>
    </row>
    <row r="324" spans="1:18" ht="15" customHeight="1">
      <c r="A324" s="145" t="s">
        <v>1043</v>
      </c>
      <c r="B324" s="302" t="s">
        <v>155</v>
      </c>
      <c r="C324" s="302"/>
      <c r="D324" s="193"/>
      <c r="E324" s="107">
        <v>3</v>
      </c>
      <c r="F324" s="107">
        <v>8</v>
      </c>
      <c r="G324" s="107">
        <v>0</v>
      </c>
      <c r="H324" s="107">
        <v>0</v>
      </c>
      <c r="I324" s="107">
        <v>0</v>
      </c>
      <c r="J324" s="107">
        <v>0</v>
      </c>
      <c r="K324" s="107">
        <v>0</v>
      </c>
      <c r="L324" s="107">
        <v>0</v>
      </c>
      <c r="M324" s="107">
        <v>1</v>
      </c>
      <c r="N324" s="107">
        <v>5</v>
      </c>
      <c r="O324" s="107">
        <v>1</v>
      </c>
      <c r="P324" s="107">
        <v>2</v>
      </c>
      <c r="Q324" s="107">
        <v>1</v>
      </c>
      <c r="R324" s="107">
        <v>1</v>
      </c>
    </row>
    <row r="325" spans="1:18" ht="15" customHeight="1">
      <c r="A325" s="145" t="s">
        <v>1524</v>
      </c>
      <c r="B325" s="302" t="s">
        <v>156</v>
      </c>
      <c r="C325" s="302"/>
      <c r="D325" s="193"/>
      <c r="E325" s="107">
        <v>2</v>
      </c>
      <c r="F325" s="107">
        <v>4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107">
        <v>2</v>
      </c>
      <c r="N325" s="107">
        <v>4</v>
      </c>
      <c r="O325" s="107">
        <v>0</v>
      </c>
      <c r="P325" s="107">
        <v>0</v>
      </c>
      <c r="Q325" s="107">
        <v>0</v>
      </c>
      <c r="R325" s="107">
        <v>0</v>
      </c>
    </row>
    <row r="326" spans="1:18" ht="15" customHeight="1">
      <c r="A326" s="145" t="s">
        <v>1044</v>
      </c>
      <c r="B326" s="302" t="s">
        <v>156</v>
      </c>
      <c r="C326" s="302"/>
      <c r="D326" s="193"/>
      <c r="E326" s="107">
        <v>2</v>
      </c>
      <c r="F326" s="107">
        <v>4</v>
      </c>
      <c r="G326" s="107">
        <v>0</v>
      </c>
      <c r="H326" s="107">
        <v>0</v>
      </c>
      <c r="I326" s="107">
        <v>0</v>
      </c>
      <c r="J326" s="107">
        <v>0</v>
      </c>
      <c r="K326" s="107">
        <v>0</v>
      </c>
      <c r="L326" s="107">
        <v>0</v>
      </c>
      <c r="M326" s="107">
        <v>2</v>
      </c>
      <c r="N326" s="107">
        <v>4</v>
      </c>
      <c r="O326" s="107">
        <v>0</v>
      </c>
      <c r="P326" s="107">
        <v>0</v>
      </c>
      <c r="Q326" s="107">
        <v>0</v>
      </c>
      <c r="R326" s="107">
        <v>0</v>
      </c>
    </row>
    <row r="327" spans="1:18" ht="15" customHeight="1">
      <c r="A327" s="102" t="s">
        <v>1525</v>
      </c>
      <c r="B327" s="302" t="s">
        <v>157</v>
      </c>
      <c r="C327" s="302"/>
      <c r="D327" s="193"/>
      <c r="E327" s="115">
        <v>15</v>
      </c>
      <c r="F327" s="115">
        <v>77</v>
      </c>
      <c r="G327" s="115">
        <v>4</v>
      </c>
      <c r="H327" s="115">
        <v>20</v>
      </c>
      <c r="I327" s="115">
        <v>2</v>
      </c>
      <c r="J327" s="115">
        <v>22</v>
      </c>
      <c r="K327" s="115">
        <v>1</v>
      </c>
      <c r="L327" s="115">
        <v>1</v>
      </c>
      <c r="M327" s="115">
        <v>4</v>
      </c>
      <c r="N327" s="115">
        <v>26</v>
      </c>
      <c r="O327" s="115">
        <v>2</v>
      </c>
      <c r="P327" s="115">
        <v>3</v>
      </c>
      <c r="Q327" s="115">
        <v>2</v>
      </c>
      <c r="R327" s="115">
        <v>5</v>
      </c>
    </row>
    <row r="328" spans="1:18" ht="15" customHeight="1">
      <c r="A328" s="102" t="s">
        <v>1045</v>
      </c>
      <c r="B328" s="302" t="s">
        <v>158</v>
      </c>
      <c r="C328" s="302"/>
      <c r="D328" s="193"/>
      <c r="E328" s="107">
        <v>6</v>
      </c>
      <c r="F328" s="107">
        <v>24</v>
      </c>
      <c r="G328" s="115">
        <v>0</v>
      </c>
      <c r="H328" s="115">
        <v>0</v>
      </c>
      <c r="I328" s="115">
        <v>1</v>
      </c>
      <c r="J328" s="115">
        <v>6</v>
      </c>
      <c r="K328" s="115">
        <v>0</v>
      </c>
      <c r="L328" s="115">
        <v>0</v>
      </c>
      <c r="M328" s="115">
        <v>3</v>
      </c>
      <c r="N328" s="115">
        <v>13</v>
      </c>
      <c r="O328" s="115">
        <v>1</v>
      </c>
      <c r="P328" s="115">
        <v>2</v>
      </c>
      <c r="Q328" s="115">
        <v>1</v>
      </c>
      <c r="R328" s="115">
        <v>3</v>
      </c>
    </row>
    <row r="329" spans="1:18" ht="15" customHeight="1">
      <c r="A329" s="102" t="s">
        <v>1046</v>
      </c>
      <c r="B329" s="302" t="s">
        <v>159</v>
      </c>
      <c r="C329" s="302"/>
      <c r="D329" s="193"/>
      <c r="E329" s="107">
        <v>1</v>
      </c>
      <c r="F329" s="107">
        <v>1</v>
      </c>
      <c r="G329" s="209">
        <v>0</v>
      </c>
      <c r="H329" s="209">
        <v>0</v>
      </c>
      <c r="I329" s="209">
        <v>0</v>
      </c>
      <c r="J329" s="209">
        <v>0</v>
      </c>
      <c r="K329" s="209">
        <v>1</v>
      </c>
      <c r="L329" s="209">
        <v>1</v>
      </c>
      <c r="M329" s="209">
        <v>0</v>
      </c>
      <c r="N329" s="209">
        <v>0</v>
      </c>
      <c r="O329" s="209">
        <v>0</v>
      </c>
      <c r="P329" s="209">
        <v>0</v>
      </c>
      <c r="Q329" s="209">
        <v>0</v>
      </c>
      <c r="R329" s="209">
        <v>0</v>
      </c>
    </row>
    <row r="330" spans="1:18" ht="15" customHeight="1">
      <c r="A330" s="145" t="s">
        <v>1047</v>
      </c>
      <c r="B330" s="302" t="s">
        <v>131</v>
      </c>
      <c r="C330" s="302"/>
      <c r="D330" s="178"/>
      <c r="E330" s="107">
        <v>0</v>
      </c>
      <c r="F330" s="107">
        <v>0</v>
      </c>
      <c r="G330" s="107">
        <v>0</v>
      </c>
      <c r="H330" s="107">
        <v>0</v>
      </c>
      <c r="I330" s="107">
        <v>0</v>
      </c>
      <c r="J330" s="107">
        <v>0</v>
      </c>
      <c r="K330" s="115">
        <v>0</v>
      </c>
      <c r="L330" s="115">
        <v>0</v>
      </c>
      <c r="M330" s="107">
        <v>0</v>
      </c>
      <c r="N330" s="107">
        <v>0</v>
      </c>
      <c r="O330" s="107">
        <v>0</v>
      </c>
      <c r="P330" s="107">
        <v>0</v>
      </c>
      <c r="Q330" s="107">
        <v>0</v>
      </c>
      <c r="R330" s="107">
        <v>0</v>
      </c>
    </row>
    <row r="331" spans="1:18" ht="15" customHeight="1">
      <c r="A331" s="145" t="s">
        <v>1048</v>
      </c>
      <c r="B331" s="302" t="s">
        <v>132</v>
      </c>
      <c r="C331" s="302"/>
      <c r="D331" s="178"/>
      <c r="E331" s="107">
        <v>3</v>
      </c>
      <c r="F331" s="107">
        <v>19</v>
      </c>
      <c r="G331" s="107">
        <v>0</v>
      </c>
      <c r="H331" s="107">
        <v>0</v>
      </c>
      <c r="I331" s="107">
        <v>1</v>
      </c>
      <c r="J331" s="107">
        <v>16</v>
      </c>
      <c r="K331" s="115">
        <v>0</v>
      </c>
      <c r="L331" s="115">
        <v>0</v>
      </c>
      <c r="M331" s="107">
        <v>0</v>
      </c>
      <c r="N331" s="107">
        <v>0</v>
      </c>
      <c r="O331" s="107">
        <v>1</v>
      </c>
      <c r="P331" s="107">
        <v>1</v>
      </c>
      <c r="Q331" s="107">
        <v>1</v>
      </c>
      <c r="R331" s="107">
        <v>2</v>
      </c>
    </row>
    <row r="332" spans="1:18" ht="15" customHeight="1">
      <c r="A332" s="145" t="s">
        <v>1049</v>
      </c>
      <c r="B332" s="302" t="s">
        <v>575</v>
      </c>
      <c r="C332" s="302"/>
      <c r="D332" s="179"/>
      <c r="E332" s="107">
        <v>4</v>
      </c>
      <c r="F332" s="107">
        <v>20</v>
      </c>
      <c r="G332" s="107">
        <v>4</v>
      </c>
      <c r="H332" s="107">
        <v>20</v>
      </c>
      <c r="I332" s="107">
        <v>0</v>
      </c>
      <c r="J332" s="107">
        <v>0</v>
      </c>
      <c r="K332" s="115">
        <v>0</v>
      </c>
      <c r="L332" s="115">
        <v>0</v>
      </c>
      <c r="M332" s="107">
        <v>0</v>
      </c>
      <c r="N332" s="107">
        <v>0</v>
      </c>
      <c r="O332" s="107">
        <v>0</v>
      </c>
      <c r="P332" s="107">
        <v>0</v>
      </c>
      <c r="Q332" s="107">
        <v>0</v>
      </c>
      <c r="R332" s="107">
        <v>0</v>
      </c>
    </row>
    <row r="333" spans="1:18" ht="24.75" customHeight="1">
      <c r="A333" s="145" t="s">
        <v>1050</v>
      </c>
      <c r="B333" s="302" t="s">
        <v>160</v>
      </c>
      <c r="C333" s="302"/>
      <c r="D333" s="193"/>
      <c r="E333" s="107">
        <v>1</v>
      </c>
      <c r="F333" s="107">
        <v>13</v>
      </c>
      <c r="G333" s="107">
        <v>0</v>
      </c>
      <c r="H333" s="107">
        <v>0</v>
      </c>
      <c r="I333" s="107">
        <v>0</v>
      </c>
      <c r="J333" s="107">
        <v>0</v>
      </c>
      <c r="K333" s="115">
        <v>0</v>
      </c>
      <c r="L333" s="115">
        <v>0</v>
      </c>
      <c r="M333" s="107">
        <v>1</v>
      </c>
      <c r="N333" s="107">
        <v>13</v>
      </c>
      <c r="O333" s="107">
        <v>0</v>
      </c>
      <c r="P333" s="107">
        <v>0</v>
      </c>
      <c r="Q333" s="107">
        <v>0</v>
      </c>
      <c r="R333" s="107">
        <v>0</v>
      </c>
    </row>
    <row r="334" spans="1:18" ht="19.5" customHeight="1">
      <c r="A334" s="156" t="s">
        <v>1526</v>
      </c>
      <c r="B334" s="306" t="s">
        <v>161</v>
      </c>
      <c r="C334" s="306"/>
      <c r="D334" s="179"/>
      <c r="E334" s="107">
        <v>321</v>
      </c>
      <c r="F334" s="107">
        <v>10209</v>
      </c>
      <c r="G334" s="107">
        <v>87</v>
      </c>
      <c r="H334" s="107">
        <v>2855</v>
      </c>
      <c r="I334" s="107">
        <v>78</v>
      </c>
      <c r="J334" s="107">
        <v>2834</v>
      </c>
      <c r="K334" s="107">
        <v>62</v>
      </c>
      <c r="L334" s="107">
        <v>2101</v>
      </c>
      <c r="M334" s="107">
        <v>40</v>
      </c>
      <c r="N334" s="107">
        <v>1035</v>
      </c>
      <c r="O334" s="107">
        <v>16</v>
      </c>
      <c r="P334" s="107">
        <v>461</v>
      </c>
      <c r="Q334" s="107">
        <v>38</v>
      </c>
      <c r="R334" s="107">
        <v>923</v>
      </c>
    </row>
    <row r="335" spans="1:18" ht="15" customHeight="1">
      <c r="A335" s="145" t="s">
        <v>1527</v>
      </c>
      <c r="B335" s="302" t="s">
        <v>178</v>
      </c>
      <c r="C335" s="302"/>
      <c r="D335" s="179"/>
      <c r="E335" s="107">
        <v>11</v>
      </c>
      <c r="F335" s="107">
        <v>442</v>
      </c>
      <c r="G335" s="107">
        <v>7</v>
      </c>
      <c r="H335" s="107">
        <v>270</v>
      </c>
      <c r="I335" s="107">
        <v>2</v>
      </c>
      <c r="J335" s="107">
        <v>139</v>
      </c>
      <c r="K335" s="107">
        <v>1</v>
      </c>
      <c r="L335" s="107">
        <v>17</v>
      </c>
      <c r="M335" s="107">
        <v>1</v>
      </c>
      <c r="N335" s="107">
        <v>16</v>
      </c>
      <c r="O335" s="107">
        <v>0</v>
      </c>
      <c r="P335" s="107">
        <v>0</v>
      </c>
      <c r="Q335" s="107">
        <v>0</v>
      </c>
      <c r="R335" s="107">
        <v>0</v>
      </c>
    </row>
    <row r="336" spans="1:18" ht="15" customHeight="1">
      <c r="A336" s="145" t="s">
        <v>1051</v>
      </c>
      <c r="B336" s="302" t="s">
        <v>178</v>
      </c>
      <c r="C336" s="302"/>
      <c r="D336" s="179"/>
      <c r="E336" s="107">
        <v>11</v>
      </c>
      <c r="F336" s="107">
        <v>442</v>
      </c>
      <c r="G336" s="107">
        <v>7</v>
      </c>
      <c r="H336" s="107">
        <v>270</v>
      </c>
      <c r="I336" s="107">
        <v>2</v>
      </c>
      <c r="J336" s="107">
        <v>139</v>
      </c>
      <c r="K336" s="107">
        <v>1</v>
      </c>
      <c r="L336" s="107">
        <v>17</v>
      </c>
      <c r="M336" s="107">
        <v>1</v>
      </c>
      <c r="N336" s="107">
        <v>16</v>
      </c>
      <c r="O336" s="107">
        <v>0</v>
      </c>
      <c r="P336" s="107">
        <v>0</v>
      </c>
      <c r="Q336" s="107">
        <v>0</v>
      </c>
      <c r="R336" s="107">
        <v>0</v>
      </c>
    </row>
    <row r="337" spans="1:18" ht="15" customHeight="1">
      <c r="A337" s="145" t="s">
        <v>1528</v>
      </c>
      <c r="B337" s="302" t="s">
        <v>179</v>
      </c>
      <c r="C337" s="302"/>
      <c r="D337" s="193"/>
      <c r="E337" s="107">
        <v>37</v>
      </c>
      <c r="F337" s="107">
        <v>2366</v>
      </c>
      <c r="G337" s="107">
        <v>7</v>
      </c>
      <c r="H337" s="107">
        <v>426</v>
      </c>
      <c r="I337" s="107">
        <v>6</v>
      </c>
      <c r="J337" s="107">
        <v>321</v>
      </c>
      <c r="K337" s="107">
        <v>9</v>
      </c>
      <c r="L337" s="107">
        <v>741</v>
      </c>
      <c r="M337" s="107">
        <v>10</v>
      </c>
      <c r="N337" s="107">
        <v>486</v>
      </c>
      <c r="O337" s="107">
        <v>3</v>
      </c>
      <c r="P337" s="107">
        <v>110</v>
      </c>
      <c r="Q337" s="107">
        <v>2</v>
      </c>
      <c r="R337" s="107">
        <v>282</v>
      </c>
    </row>
    <row r="338" spans="1:18" ht="15" customHeight="1">
      <c r="A338" s="145" t="s">
        <v>1052</v>
      </c>
      <c r="B338" s="302" t="s">
        <v>162</v>
      </c>
      <c r="C338" s="302"/>
      <c r="D338" s="179"/>
      <c r="E338" s="107">
        <v>6</v>
      </c>
      <c r="F338" s="107">
        <v>701</v>
      </c>
      <c r="G338" s="107">
        <v>2</v>
      </c>
      <c r="H338" s="107">
        <v>8</v>
      </c>
      <c r="I338" s="107">
        <v>0</v>
      </c>
      <c r="J338" s="107">
        <v>0</v>
      </c>
      <c r="K338" s="107">
        <v>1</v>
      </c>
      <c r="L338" s="107">
        <v>336</v>
      </c>
      <c r="M338" s="107">
        <v>0</v>
      </c>
      <c r="N338" s="107">
        <v>0</v>
      </c>
      <c r="O338" s="107">
        <v>1</v>
      </c>
      <c r="P338" s="107">
        <v>75</v>
      </c>
      <c r="Q338" s="107">
        <v>2</v>
      </c>
      <c r="R338" s="107">
        <v>282</v>
      </c>
    </row>
    <row r="339" spans="1:18" ht="15" customHeight="1">
      <c r="A339" s="145" t="s">
        <v>1053</v>
      </c>
      <c r="B339" s="302" t="s">
        <v>446</v>
      </c>
      <c r="C339" s="302"/>
      <c r="D339" s="193"/>
      <c r="E339" s="107">
        <v>29</v>
      </c>
      <c r="F339" s="107">
        <v>1626</v>
      </c>
      <c r="G339" s="107">
        <v>5</v>
      </c>
      <c r="H339" s="107">
        <v>418</v>
      </c>
      <c r="I339" s="107">
        <v>5</v>
      </c>
      <c r="J339" s="107">
        <v>316</v>
      </c>
      <c r="K339" s="107">
        <v>8</v>
      </c>
      <c r="L339" s="107">
        <v>405</v>
      </c>
      <c r="M339" s="107">
        <v>10</v>
      </c>
      <c r="N339" s="107">
        <v>486</v>
      </c>
      <c r="O339" s="107">
        <v>1</v>
      </c>
      <c r="P339" s="107">
        <v>1</v>
      </c>
      <c r="Q339" s="107">
        <v>0</v>
      </c>
      <c r="R339" s="107">
        <v>0</v>
      </c>
    </row>
    <row r="340" spans="1:18" ht="15" customHeight="1">
      <c r="A340" s="145" t="s">
        <v>1054</v>
      </c>
      <c r="B340" s="302" t="s">
        <v>447</v>
      </c>
      <c r="C340" s="302"/>
      <c r="D340" s="179"/>
      <c r="E340" s="107">
        <v>2</v>
      </c>
      <c r="F340" s="107">
        <v>39</v>
      </c>
      <c r="G340" s="107">
        <v>0</v>
      </c>
      <c r="H340" s="107">
        <v>0</v>
      </c>
      <c r="I340" s="107">
        <v>1</v>
      </c>
      <c r="J340" s="107">
        <v>5</v>
      </c>
      <c r="K340" s="107">
        <v>0</v>
      </c>
      <c r="L340" s="107">
        <v>0</v>
      </c>
      <c r="M340" s="107">
        <v>0</v>
      </c>
      <c r="N340" s="107">
        <v>0</v>
      </c>
      <c r="O340" s="107">
        <v>1</v>
      </c>
      <c r="P340" s="107">
        <v>34</v>
      </c>
      <c r="Q340" s="107">
        <v>0</v>
      </c>
      <c r="R340" s="107">
        <v>0</v>
      </c>
    </row>
    <row r="341" spans="1:18" ht="15" customHeight="1">
      <c r="A341" s="145" t="s">
        <v>1055</v>
      </c>
      <c r="B341" s="302" t="s">
        <v>163</v>
      </c>
      <c r="C341" s="302"/>
      <c r="D341" s="193"/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7">
        <v>0</v>
      </c>
      <c r="M341" s="107">
        <v>0</v>
      </c>
      <c r="N341" s="107">
        <v>0</v>
      </c>
      <c r="O341" s="107">
        <v>0</v>
      </c>
      <c r="P341" s="107">
        <v>0</v>
      </c>
      <c r="Q341" s="107">
        <v>0</v>
      </c>
      <c r="R341" s="107">
        <v>0</v>
      </c>
    </row>
    <row r="342" spans="1:18" ht="15" customHeight="1">
      <c r="A342" s="145" t="s">
        <v>1529</v>
      </c>
      <c r="B342" s="302" t="s">
        <v>180</v>
      </c>
      <c r="C342" s="302"/>
      <c r="D342" s="179"/>
      <c r="E342" s="107">
        <v>178</v>
      </c>
      <c r="F342" s="107">
        <v>4948</v>
      </c>
      <c r="G342" s="107">
        <v>44</v>
      </c>
      <c r="H342" s="107">
        <v>1454</v>
      </c>
      <c r="I342" s="107">
        <v>44</v>
      </c>
      <c r="J342" s="107">
        <v>1320</v>
      </c>
      <c r="K342" s="107">
        <v>34</v>
      </c>
      <c r="L342" s="107">
        <v>918</v>
      </c>
      <c r="M342" s="107">
        <v>20</v>
      </c>
      <c r="N342" s="107">
        <v>475</v>
      </c>
      <c r="O342" s="107">
        <v>11</v>
      </c>
      <c r="P342" s="107">
        <v>323</v>
      </c>
      <c r="Q342" s="107">
        <v>25</v>
      </c>
      <c r="R342" s="107">
        <v>458</v>
      </c>
    </row>
    <row r="343" spans="1:18" ht="15" customHeight="1">
      <c r="A343" s="145" t="s">
        <v>1056</v>
      </c>
      <c r="B343" s="302" t="s">
        <v>448</v>
      </c>
      <c r="C343" s="302"/>
      <c r="D343" s="179"/>
      <c r="E343" s="107">
        <v>144</v>
      </c>
      <c r="F343" s="107">
        <v>4043</v>
      </c>
      <c r="G343" s="107">
        <v>37</v>
      </c>
      <c r="H343" s="107">
        <v>1052</v>
      </c>
      <c r="I343" s="107">
        <v>33</v>
      </c>
      <c r="J343" s="107">
        <v>971</v>
      </c>
      <c r="K343" s="107">
        <v>28</v>
      </c>
      <c r="L343" s="107">
        <v>815</v>
      </c>
      <c r="M343" s="107">
        <v>17</v>
      </c>
      <c r="N343" s="107">
        <v>461</v>
      </c>
      <c r="O343" s="107">
        <v>7</v>
      </c>
      <c r="P343" s="107">
        <v>308</v>
      </c>
      <c r="Q343" s="107">
        <v>22</v>
      </c>
      <c r="R343" s="107">
        <v>436</v>
      </c>
    </row>
    <row r="344" spans="1:18" ht="15" customHeight="1">
      <c r="A344" s="145" t="s">
        <v>1057</v>
      </c>
      <c r="B344" s="302" t="s">
        <v>610</v>
      </c>
      <c r="C344" s="302"/>
      <c r="D344" s="179"/>
      <c r="E344" s="107">
        <v>24</v>
      </c>
      <c r="F344" s="107">
        <v>815</v>
      </c>
      <c r="G344" s="107">
        <v>6</v>
      </c>
      <c r="H344" s="107">
        <v>390</v>
      </c>
      <c r="I344" s="107">
        <v>8</v>
      </c>
      <c r="J344" s="107">
        <v>298</v>
      </c>
      <c r="K344" s="107">
        <v>5</v>
      </c>
      <c r="L344" s="107">
        <v>100</v>
      </c>
      <c r="M344" s="107">
        <v>2</v>
      </c>
      <c r="N344" s="107">
        <v>11</v>
      </c>
      <c r="O344" s="107">
        <v>2</v>
      </c>
      <c r="P344" s="107">
        <v>7</v>
      </c>
      <c r="Q344" s="107">
        <v>1</v>
      </c>
      <c r="R344" s="107">
        <v>9</v>
      </c>
    </row>
    <row r="345" spans="1:18" ht="15" customHeight="1">
      <c r="A345" s="145" t="s">
        <v>1058</v>
      </c>
      <c r="B345" s="302" t="s">
        <v>611</v>
      </c>
      <c r="C345" s="302"/>
      <c r="D345" s="179"/>
      <c r="E345" s="107">
        <v>4</v>
      </c>
      <c r="F345" s="107">
        <v>12</v>
      </c>
      <c r="G345" s="107">
        <v>0</v>
      </c>
      <c r="H345" s="108">
        <v>0</v>
      </c>
      <c r="I345" s="107">
        <v>2</v>
      </c>
      <c r="J345" s="108">
        <v>7</v>
      </c>
      <c r="K345" s="107">
        <v>1</v>
      </c>
      <c r="L345" s="108">
        <v>3</v>
      </c>
      <c r="M345" s="107">
        <v>0</v>
      </c>
      <c r="N345" s="108">
        <v>0</v>
      </c>
      <c r="O345" s="107">
        <v>0</v>
      </c>
      <c r="P345" s="108">
        <v>0</v>
      </c>
      <c r="Q345" s="107">
        <v>1</v>
      </c>
      <c r="R345" s="108">
        <v>2</v>
      </c>
    </row>
    <row r="346" spans="1:18" ht="15" customHeight="1">
      <c r="A346" s="145" t="s">
        <v>1059</v>
      </c>
      <c r="B346" s="302" t="s">
        <v>612</v>
      </c>
      <c r="C346" s="302"/>
      <c r="D346" s="179"/>
      <c r="E346" s="107">
        <v>4</v>
      </c>
      <c r="F346" s="107">
        <v>31</v>
      </c>
      <c r="G346" s="107">
        <v>1</v>
      </c>
      <c r="H346" s="107">
        <v>12</v>
      </c>
      <c r="I346" s="107">
        <v>0</v>
      </c>
      <c r="J346" s="107">
        <v>0</v>
      </c>
      <c r="K346" s="107">
        <v>0</v>
      </c>
      <c r="L346" s="107">
        <v>0</v>
      </c>
      <c r="M346" s="107">
        <v>0</v>
      </c>
      <c r="N346" s="107">
        <v>0</v>
      </c>
      <c r="O346" s="107">
        <v>2</v>
      </c>
      <c r="P346" s="107">
        <v>8</v>
      </c>
      <c r="Q346" s="107">
        <v>1</v>
      </c>
      <c r="R346" s="107">
        <v>11</v>
      </c>
    </row>
    <row r="347" spans="1:18" ht="15" customHeight="1">
      <c r="A347" s="145" t="s">
        <v>1060</v>
      </c>
      <c r="B347" s="302" t="s">
        <v>164</v>
      </c>
      <c r="C347" s="302"/>
      <c r="D347" s="193"/>
      <c r="E347" s="107">
        <v>2</v>
      </c>
      <c r="F347" s="107">
        <v>47</v>
      </c>
      <c r="G347" s="107">
        <v>0</v>
      </c>
      <c r="H347" s="107">
        <v>0</v>
      </c>
      <c r="I347" s="107">
        <v>1</v>
      </c>
      <c r="J347" s="107">
        <v>44</v>
      </c>
      <c r="K347" s="107">
        <v>0</v>
      </c>
      <c r="L347" s="107">
        <v>0</v>
      </c>
      <c r="M347" s="107">
        <v>1</v>
      </c>
      <c r="N347" s="107">
        <v>3</v>
      </c>
      <c r="O347" s="107">
        <v>0</v>
      </c>
      <c r="P347" s="107">
        <v>0</v>
      </c>
      <c r="Q347" s="107">
        <v>0</v>
      </c>
      <c r="R347" s="107">
        <v>0</v>
      </c>
    </row>
    <row r="348" spans="1:18" ht="15" customHeight="1">
      <c r="A348" s="145" t="s">
        <v>1530</v>
      </c>
      <c r="B348" s="302" t="s">
        <v>181</v>
      </c>
      <c r="C348" s="302"/>
      <c r="D348" s="193"/>
      <c r="E348" s="107">
        <v>4</v>
      </c>
      <c r="F348" s="107">
        <v>21</v>
      </c>
      <c r="G348" s="107">
        <v>1</v>
      </c>
      <c r="H348" s="107">
        <v>6</v>
      </c>
      <c r="I348" s="107">
        <v>0</v>
      </c>
      <c r="J348" s="107">
        <v>0</v>
      </c>
      <c r="K348" s="107">
        <v>3</v>
      </c>
      <c r="L348" s="107">
        <v>15</v>
      </c>
      <c r="M348" s="107">
        <v>0</v>
      </c>
      <c r="N348" s="107">
        <v>0</v>
      </c>
      <c r="O348" s="107">
        <v>0</v>
      </c>
      <c r="P348" s="107">
        <v>0</v>
      </c>
      <c r="Q348" s="107">
        <v>0</v>
      </c>
      <c r="R348" s="107">
        <v>0</v>
      </c>
    </row>
    <row r="349" spans="1:18" ht="15" customHeight="1">
      <c r="A349" s="145" t="s">
        <v>1061</v>
      </c>
      <c r="B349" s="302" t="s">
        <v>165</v>
      </c>
      <c r="C349" s="302"/>
      <c r="D349" s="193"/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107">
        <v>0</v>
      </c>
      <c r="K349" s="107">
        <v>0</v>
      </c>
      <c r="L349" s="107">
        <v>0</v>
      </c>
      <c r="M349" s="107">
        <v>0</v>
      </c>
      <c r="N349" s="107">
        <v>0</v>
      </c>
      <c r="O349" s="107">
        <v>0</v>
      </c>
      <c r="P349" s="107">
        <v>0</v>
      </c>
      <c r="Q349" s="107">
        <v>0</v>
      </c>
      <c r="R349" s="107">
        <v>0</v>
      </c>
    </row>
    <row r="350" spans="1:18" ht="15" customHeight="1">
      <c r="A350" s="145" t="s">
        <v>1062</v>
      </c>
      <c r="B350" s="302" t="s">
        <v>613</v>
      </c>
      <c r="C350" s="302"/>
      <c r="D350" s="179"/>
      <c r="E350" s="107">
        <v>2</v>
      </c>
      <c r="F350" s="107">
        <v>8</v>
      </c>
      <c r="G350" s="107">
        <v>0</v>
      </c>
      <c r="H350" s="107">
        <v>0</v>
      </c>
      <c r="I350" s="107">
        <v>0</v>
      </c>
      <c r="J350" s="107">
        <v>0</v>
      </c>
      <c r="K350" s="107">
        <v>2</v>
      </c>
      <c r="L350" s="107">
        <v>8</v>
      </c>
      <c r="M350" s="107">
        <v>0</v>
      </c>
      <c r="N350" s="107">
        <v>0</v>
      </c>
      <c r="O350" s="107">
        <v>0</v>
      </c>
      <c r="P350" s="107">
        <v>0</v>
      </c>
      <c r="Q350" s="107">
        <v>0</v>
      </c>
      <c r="R350" s="107">
        <v>0</v>
      </c>
    </row>
    <row r="351" spans="1:18" ht="15" customHeight="1">
      <c r="A351" s="145" t="s">
        <v>1063</v>
      </c>
      <c r="B351" s="302" t="s">
        <v>614</v>
      </c>
      <c r="C351" s="302"/>
      <c r="D351" s="193"/>
      <c r="E351" s="107">
        <v>1</v>
      </c>
      <c r="F351" s="107">
        <v>6</v>
      </c>
      <c r="G351" s="107">
        <v>1</v>
      </c>
      <c r="H351" s="107">
        <v>6</v>
      </c>
      <c r="I351" s="107">
        <v>0</v>
      </c>
      <c r="J351" s="107">
        <v>0</v>
      </c>
      <c r="K351" s="107">
        <v>0</v>
      </c>
      <c r="L351" s="107">
        <v>0</v>
      </c>
      <c r="M351" s="107">
        <v>0</v>
      </c>
      <c r="N351" s="107">
        <v>0</v>
      </c>
      <c r="O351" s="107">
        <v>0</v>
      </c>
      <c r="P351" s="107">
        <v>0</v>
      </c>
      <c r="Q351" s="107">
        <v>0</v>
      </c>
      <c r="R351" s="107">
        <v>0</v>
      </c>
    </row>
    <row r="352" spans="1:18" ht="15" customHeight="1">
      <c r="A352" s="145" t="s">
        <v>1064</v>
      </c>
      <c r="B352" s="302" t="s">
        <v>615</v>
      </c>
      <c r="C352" s="302"/>
      <c r="D352" s="193"/>
      <c r="E352" s="107">
        <v>1</v>
      </c>
      <c r="F352" s="107">
        <v>7</v>
      </c>
      <c r="G352" s="107">
        <v>0</v>
      </c>
      <c r="H352" s="107">
        <v>0</v>
      </c>
      <c r="I352" s="107">
        <v>0</v>
      </c>
      <c r="J352" s="107">
        <v>0</v>
      </c>
      <c r="K352" s="107">
        <v>1</v>
      </c>
      <c r="L352" s="107">
        <v>7</v>
      </c>
      <c r="M352" s="107">
        <v>0</v>
      </c>
      <c r="N352" s="107">
        <v>0</v>
      </c>
      <c r="O352" s="107">
        <v>0</v>
      </c>
      <c r="P352" s="107">
        <v>0</v>
      </c>
      <c r="Q352" s="107">
        <v>0</v>
      </c>
      <c r="R352" s="107">
        <v>0</v>
      </c>
    </row>
    <row r="353" spans="1:18" ht="15" customHeight="1">
      <c r="A353" s="145" t="s">
        <v>1531</v>
      </c>
      <c r="B353" s="302" t="s">
        <v>616</v>
      </c>
      <c r="C353" s="302"/>
      <c r="D353" s="193"/>
      <c r="E353" s="107">
        <v>0</v>
      </c>
      <c r="F353" s="107">
        <v>0</v>
      </c>
      <c r="G353" s="107">
        <v>0</v>
      </c>
      <c r="H353" s="107">
        <v>0</v>
      </c>
      <c r="I353" s="107">
        <v>0</v>
      </c>
      <c r="J353" s="107">
        <v>0</v>
      </c>
      <c r="K353" s="107">
        <v>0</v>
      </c>
      <c r="L353" s="107">
        <v>0</v>
      </c>
      <c r="M353" s="107">
        <v>0</v>
      </c>
      <c r="N353" s="107">
        <v>0</v>
      </c>
      <c r="O353" s="107">
        <v>0</v>
      </c>
      <c r="P353" s="107">
        <v>0</v>
      </c>
      <c r="Q353" s="107">
        <v>0</v>
      </c>
      <c r="R353" s="107">
        <v>0</v>
      </c>
    </row>
    <row r="354" spans="1:18" ht="15" customHeight="1">
      <c r="A354" s="145" t="s">
        <v>1065</v>
      </c>
      <c r="B354" s="302" t="s">
        <v>166</v>
      </c>
      <c r="C354" s="302"/>
      <c r="D354" s="179"/>
      <c r="E354" s="107">
        <v>0</v>
      </c>
      <c r="F354" s="107">
        <v>0</v>
      </c>
      <c r="G354" s="107">
        <v>0</v>
      </c>
      <c r="H354" s="107">
        <v>0</v>
      </c>
      <c r="I354" s="107">
        <v>0</v>
      </c>
      <c r="J354" s="107">
        <v>0</v>
      </c>
      <c r="K354" s="107">
        <v>0</v>
      </c>
      <c r="L354" s="107">
        <v>0</v>
      </c>
      <c r="M354" s="107">
        <v>0</v>
      </c>
      <c r="N354" s="107">
        <v>0</v>
      </c>
      <c r="O354" s="107">
        <v>0</v>
      </c>
      <c r="P354" s="107">
        <v>0</v>
      </c>
      <c r="Q354" s="107">
        <v>0</v>
      </c>
      <c r="R354" s="107">
        <v>0</v>
      </c>
    </row>
    <row r="355" spans="1:18" ht="15" customHeight="1">
      <c r="A355" s="145" t="s">
        <v>1066</v>
      </c>
      <c r="B355" s="302" t="s">
        <v>167</v>
      </c>
      <c r="C355" s="302"/>
      <c r="D355" s="179"/>
      <c r="E355" s="107">
        <v>0</v>
      </c>
      <c r="F355" s="107">
        <v>0</v>
      </c>
      <c r="G355" s="107">
        <v>0</v>
      </c>
      <c r="H355" s="107">
        <v>0</v>
      </c>
      <c r="I355" s="107">
        <v>0</v>
      </c>
      <c r="J355" s="107">
        <v>0</v>
      </c>
      <c r="K355" s="107">
        <v>0</v>
      </c>
      <c r="L355" s="107">
        <v>0</v>
      </c>
      <c r="M355" s="107">
        <v>0</v>
      </c>
      <c r="N355" s="107">
        <v>0</v>
      </c>
      <c r="O355" s="107">
        <v>0</v>
      </c>
      <c r="P355" s="107">
        <v>0</v>
      </c>
      <c r="Q355" s="107">
        <v>0</v>
      </c>
      <c r="R355" s="107">
        <v>0</v>
      </c>
    </row>
    <row r="356" spans="1:18" ht="15" customHeight="1">
      <c r="A356" s="145" t="s">
        <v>1532</v>
      </c>
      <c r="B356" s="302" t="s">
        <v>182</v>
      </c>
      <c r="C356" s="302"/>
      <c r="D356" s="193"/>
      <c r="E356" s="107">
        <v>45</v>
      </c>
      <c r="F356" s="107">
        <v>960</v>
      </c>
      <c r="G356" s="107">
        <v>15</v>
      </c>
      <c r="H356" s="107">
        <v>583</v>
      </c>
      <c r="I356" s="107">
        <v>13</v>
      </c>
      <c r="J356" s="107">
        <v>101</v>
      </c>
      <c r="K356" s="107">
        <v>6</v>
      </c>
      <c r="L356" s="107">
        <v>121</v>
      </c>
      <c r="M356" s="107">
        <v>3</v>
      </c>
      <c r="N356" s="107">
        <v>20</v>
      </c>
      <c r="O356" s="107">
        <v>1</v>
      </c>
      <c r="P356" s="107">
        <v>25</v>
      </c>
      <c r="Q356" s="107">
        <v>7</v>
      </c>
      <c r="R356" s="107">
        <v>110</v>
      </c>
    </row>
    <row r="357" spans="1:18" ht="15" customHeight="1">
      <c r="A357" s="145" t="s">
        <v>1067</v>
      </c>
      <c r="B357" s="302" t="s">
        <v>168</v>
      </c>
      <c r="C357" s="302"/>
      <c r="D357" s="179"/>
      <c r="E357" s="107">
        <v>38</v>
      </c>
      <c r="F357" s="107">
        <v>868</v>
      </c>
      <c r="G357" s="107">
        <v>12</v>
      </c>
      <c r="H357" s="107">
        <v>537</v>
      </c>
      <c r="I357" s="107">
        <v>11</v>
      </c>
      <c r="J357" s="107">
        <v>79</v>
      </c>
      <c r="K357" s="107">
        <v>5</v>
      </c>
      <c r="L357" s="107">
        <v>112</v>
      </c>
      <c r="M357" s="107">
        <v>2</v>
      </c>
      <c r="N357" s="107">
        <v>5</v>
      </c>
      <c r="O357" s="107">
        <v>1</v>
      </c>
      <c r="P357" s="107">
        <v>25</v>
      </c>
      <c r="Q357" s="107">
        <v>7</v>
      </c>
      <c r="R357" s="107">
        <v>110</v>
      </c>
    </row>
    <row r="358" spans="1:18" ht="15" customHeight="1">
      <c r="A358" s="145" t="s">
        <v>1068</v>
      </c>
      <c r="B358" s="302" t="s">
        <v>617</v>
      </c>
      <c r="C358" s="302"/>
      <c r="D358" s="193"/>
      <c r="E358" s="107">
        <v>7</v>
      </c>
      <c r="F358" s="107">
        <v>92</v>
      </c>
      <c r="G358" s="107">
        <v>3</v>
      </c>
      <c r="H358" s="107">
        <v>46</v>
      </c>
      <c r="I358" s="107">
        <v>2</v>
      </c>
      <c r="J358" s="107">
        <v>22</v>
      </c>
      <c r="K358" s="107">
        <v>1</v>
      </c>
      <c r="L358" s="107">
        <v>9</v>
      </c>
      <c r="M358" s="107">
        <v>1</v>
      </c>
      <c r="N358" s="107">
        <v>15</v>
      </c>
      <c r="O358" s="107">
        <v>0</v>
      </c>
      <c r="P358" s="107">
        <v>0</v>
      </c>
      <c r="Q358" s="107">
        <v>0</v>
      </c>
      <c r="R358" s="107">
        <v>0</v>
      </c>
    </row>
    <row r="359" spans="1:18" ht="15" customHeight="1">
      <c r="A359" s="145" t="s">
        <v>1533</v>
      </c>
      <c r="B359" s="302" t="s">
        <v>183</v>
      </c>
      <c r="C359" s="302"/>
      <c r="D359" s="193"/>
      <c r="E359" s="107">
        <v>46</v>
      </c>
      <c r="F359" s="107">
        <v>1472</v>
      </c>
      <c r="G359" s="107">
        <v>13</v>
      </c>
      <c r="H359" s="107">
        <v>116</v>
      </c>
      <c r="I359" s="107">
        <v>13</v>
      </c>
      <c r="J359" s="107">
        <v>953</v>
      </c>
      <c r="K359" s="107">
        <v>9</v>
      </c>
      <c r="L359" s="107">
        <v>289</v>
      </c>
      <c r="M359" s="107">
        <v>6</v>
      </c>
      <c r="N359" s="107">
        <v>38</v>
      </c>
      <c r="O359" s="107">
        <v>1</v>
      </c>
      <c r="P359" s="107">
        <v>3</v>
      </c>
      <c r="Q359" s="107">
        <v>4</v>
      </c>
      <c r="R359" s="107">
        <v>73</v>
      </c>
    </row>
    <row r="360" spans="1:18" ht="15" customHeight="1">
      <c r="A360" s="145" t="s">
        <v>1069</v>
      </c>
      <c r="B360" s="302" t="s">
        <v>619</v>
      </c>
      <c r="C360" s="302"/>
      <c r="D360" s="193"/>
      <c r="E360" s="107">
        <v>8</v>
      </c>
      <c r="F360" s="107">
        <v>143</v>
      </c>
      <c r="G360" s="107">
        <v>4</v>
      </c>
      <c r="H360" s="107">
        <v>65</v>
      </c>
      <c r="I360" s="107">
        <v>0</v>
      </c>
      <c r="J360" s="107">
        <v>0</v>
      </c>
      <c r="K360" s="107">
        <v>3</v>
      </c>
      <c r="L360" s="107">
        <v>62</v>
      </c>
      <c r="M360" s="107">
        <v>0</v>
      </c>
      <c r="N360" s="107">
        <v>0</v>
      </c>
      <c r="O360" s="107">
        <v>0</v>
      </c>
      <c r="P360" s="107">
        <v>0</v>
      </c>
      <c r="Q360" s="107">
        <v>1</v>
      </c>
      <c r="R360" s="107">
        <v>16</v>
      </c>
    </row>
    <row r="361" spans="1:18" ht="24.75" customHeight="1">
      <c r="A361" s="145" t="s">
        <v>1070</v>
      </c>
      <c r="B361" s="303" t="s">
        <v>803</v>
      </c>
      <c r="C361" s="304"/>
      <c r="D361" s="193"/>
      <c r="E361" s="107">
        <v>6</v>
      </c>
      <c r="F361" s="107">
        <v>72</v>
      </c>
      <c r="G361" s="107">
        <v>3</v>
      </c>
      <c r="H361" s="107">
        <v>17</v>
      </c>
      <c r="I361" s="107">
        <v>1</v>
      </c>
      <c r="J361" s="107">
        <v>36</v>
      </c>
      <c r="K361" s="107">
        <v>2</v>
      </c>
      <c r="L361" s="107">
        <v>19</v>
      </c>
      <c r="M361" s="107">
        <v>0</v>
      </c>
      <c r="N361" s="107">
        <v>0</v>
      </c>
      <c r="O361" s="107">
        <v>0</v>
      </c>
      <c r="P361" s="107">
        <v>0</v>
      </c>
      <c r="Q361" s="107">
        <v>0</v>
      </c>
      <c r="R361" s="107">
        <v>0</v>
      </c>
    </row>
    <row r="362" spans="1:18" ht="9.75" customHeight="1">
      <c r="A362" s="201"/>
      <c r="B362" s="182"/>
      <c r="C362" s="202"/>
      <c r="D362" s="203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</row>
    <row r="366" spans="4:15" ht="15" customHeight="1">
      <c r="D366" s="187"/>
      <c r="F366" s="188"/>
      <c r="O366" s="189"/>
    </row>
    <row r="367" spans="7:14" ht="15" customHeight="1">
      <c r="G367" s="341" t="s">
        <v>1209</v>
      </c>
      <c r="H367" s="341"/>
      <c r="I367" s="341"/>
      <c r="J367" s="161" t="s">
        <v>186</v>
      </c>
      <c r="K367" s="161"/>
      <c r="L367" s="155"/>
      <c r="M367" s="155"/>
      <c r="N367" s="155"/>
    </row>
    <row r="368" spans="17:18" ht="15" customHeight="1">
      <c r="Q368" s="190"/>
      <c r="R368" s="190"/>
    </row>
    <row r="369" spans="1:18" ht="15" customHeight="1">
      <c r="A369" s="307" t="s">
        <v>585</v>
      </c>
      <c r="B369" s="308"/>
      <c r="C369" s="308"/>
      <c r="D369" s="309"/>
      <c r="E369" s="344" t="s">
        <v>669</v>
      </c>
      <c r="F369" s="345"/>
      <c r="G369" s="344" t="s">
        <v>629</v>
      </c>
      <c r="H369" s="345"/>
      <c r="I369" s="344" t="s">
        <v>630</v>
      </c>
      <c r="J369" s="345"/>
      <c r="K369" s="344" t="s">
        <v>631</v>
      </c>
      <c r="L369" s="345"/>
      <c r="M369" s="344" t="s">
        <v>632</v>
      </c>
      <c r="N369" s="345"/>
      <c r="O369" s="344" t="s">
        <v>633</v>
      </c>
      <c r="P369" s="345"/>
      <c r="Q369" s="344" t="s">
        <v>634</v>
      </c>
      <c r="R369" s="305"/>
    </row>
    <row r="370" spans="1:18" ht="15" customHeight="1">
      <c r="A370" s="310"/>
      <c r="B370" s="310"/>
      <c r="C370" s="310"/>
      <c r="D370" s="311"/>
      <c r="E370" s="172" t="s">
        <v>648</v>
      </c>
      <c r="F370" s="172" t="s">
        <v>649</v>
      </c>
      <c r="G370" s="172" t="s">
        <v>648</v>
      </c>
      <c r="H370" s="172" t="s">
        <v>649</v>
      </c>
      <c r="I370" s="172" t="s">
        <v>648</v>
      </c>
      <c r="J370" s="172" t="s">
        <v>649</v>
      </c>
      <c r="K370" s="172" t="s">
        <v>648</v>
      </c>
      <c r="L370" s="172" t="s">
        <v>649</v>
      </c>
      <c r="M370" s="172" t="s">
        <v>648</v>
      </c>
      <c r="N370" s="172" t="s">
        <v>649</v>
      </c>
      <c r="O370" s="172" t="s">
        <v>648</v>
      </c>
      <c r="P370" s="172" t="s">
        <v>649</v>
      </c>
      <c r="Q370" s="172" t="s">
        <v>648</v>
      </c>
      <c r="R370" s="169" t="s">
        <v>649</v>
      </c>
    </row>
    <row r="371" spans="3:18" ht="9.75" customHeight="1">
      <c r="C371" s="175"/>
      <c r="D371" s="199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1:18" ht="15" customHeight="1">
      <c r="A372" s="145" t="s">
        <v>1071</v>
      </c>
      <c r="B372" s="302" t="s">
        <v>620</v>
      </c>
      <c r="C372" s="302"/>
      <c r="D372" s="193"/>
      <c r="E372" s="107">
        <v>4</v>
      </c>
      <c r="F372" s="107">
        <v>24</v>
      </c>
      <c r="G372" s="107">
        <v>0</v>
      </c>
      <c r="H372" s="107">
        <v>0</v>
      </c>
      <c r="I372" s="107">
        <v>1</v>
      </c>
      <c r="J372" s="107">
        <v>4</v>
      </c>
      <c r="K372" s="107">
        <v>0</v>
      </c>
      <c r="L372" s="107">
        <v>0</v>
      </c>
      <c r="M372" s="107">
        <v>2</v>
      </c>
      <c r="N372" s="107">
        <v>17</v>
      </c>
      <c r="O372" s="107">
        <v>1</v>
      </c>
      <c r="P372" s="107">
        <v>3</v>
      </c>
      <c r="Q372" s="107">
        <v>0</v>
      </c>
      <c r="R372" s="107">
        <v>0</v>
      </c>
    </row>
    <row r="373" spans="1:18" ht="15" customHeight="1">
      <c r="A373" s="145" t="s">
        <v>1072</v>
      </c>
      <c r="B373" s="302" t="s">
        <v>169</v>
      </c>
      <c r="C373" s="302"/>
      <c r="D373" s="193"/>
      <c r="E373" s="107">
        <v>17</v>
      </c>
      <c r="F373" s="107">
        <v>469</v>
      </c>
      <c r="G373" s="107">
        <v>2</v>
      </c>
      <c r="H373" s="107">
        <v>13</v>
      </c>
      <c r="I373" s="107">
        <v>9</v>
      </c>
      <c r="J373" s="107">
        <v>246</v>
      </c>
      <c r="K373" s="107">
        <v>2</v>
      </c>
      <c r="L373" s="107">
        <v>144</v>
      </c>
      <c r="M373" s="107">
        <v>1</v>
      </c>
      <c r="N373" s="107">
        <v>9</v>
      </c>
      <c r="O373" s="107">
        <v>0</v>
      </c>
      <c r="P373" s="107">
        <v>0</v>
      </c>
      <c r="Q373" s="107">
        <v>3</v>
      </c>
      <c r="R373" s="107">
        <v>57</v>
      </c>
    </row>
    <row r="374" spans="1:18" ht="15" customHeight="1">
      <c r="A374" s="145" t="s">
        <v>1073</v>
      </c>
      <c r="B374" s="302" t="s">
        <v>621</v>
      </c>
      <c r="C374" s="302"/>
      <c r="D374" s="193"/>
      <c r="E374" s="107">
        <v>1</v>
      </c>
      <c r="F374" s="107">
        <v>62</v>
      </c>
      <c r="G374" s="107">
        <v>0</v>
      </c>
      <c r="H374" s="107">
        <v>0</v>
      </c>
      <c r="I374" s="107">
        <v>0</v>
      </c>
      <c r="J374" s="107">
        <v>0</v>
      </c>
      <c r="K374" s="107">
        <v>1</v>
      </c>
      <c r="L374" s="107">
        <v>62</v>
      </c>
      <c r="M374" s="107">
        <v>0</v>
      </c>
      <c r="N374" s="107">
        <v>0</v>
      </c>
      <c r="O374" s="107">
        <v>0</v>
      </c>
      <c r="P374" s="107">
        <v>0</v>
      </c>
      <c r="Q374" s="107">
        <v>0</v>
      </c>
      <c r="R374" s="107">
        <v>0</v>
      </c>
    </row>
    <row r="375" spans="1:18" ht="15" customHeight="1">
      <c r="A375" s="145" t="s">
        <v>1074</v>
      </c>
      <c r="B375" s="302" t="s">
        <v>622</v>
      </c>
      <c r="C375" s="302"/>
      <c r="D375" s="193"/>
      <c r="E375" s="107">
        <v>10</v>
      </c>
      <c r="F375" s="107">
        <v>702</v>
      </c>
      <c r="G375" s="107">
        <v>4</v>
      </c>
      <c r="H375" s="107">
        <v>21</v>
      </c>
      <c r="I375" s="107">
        <v>2</v>
      </c>
      <c r="J375" s="107">
        <v>667</v>
      </c>
      <c r="K375" s="107">
        <v>1</v>
      </c>
      <c r="L375" s="107">
        <v>2</v>
      </c>
      <c r="M375" s="107">
        <v>3</v>
      </c>
      <c r="N375" s="107">
        <v>12</v>
      </c>
      <c r="O375" s="107">
        <v>0</v>
      </c>
      <c r="P375" s="107">
        <v>0</v>
      </c>
      <c r="Q375" s="107">
        <v>0</v>
      </c>
      <c r="R375" s="107">
        <v>0</v>
      </c>
    </row>
    <row r="376" spans="1:18" ht="19.5" customHeight="1">
      <c r="A376" s="156" t="s">
        <v>1534</v>
      </c>
      <c r="B376" s="306" t="s">
        <v>1458</v>
      </c>
      <c r="C376" s="306"/>
      <c r="D376" s="193"/>
      <c r="E376" s="107">
        <v>5132</v>
      </c>
      <c r="F376" s="107">
        <v>36686</v>
      </c>
      <c r="G376" s="107">
        <v>1054</v>
      </c>
      <c r="H376" s="107">
        <v>6155</v>
      </c>
      <c r="I376" s="107">
        <v>1072</v>
      </c>
      <c r="J376" s="107">
        <v>8464</v>
      </c>
      <c r="K376" s="107">
        <v>623</v>
      </c>
      <c r="L376" s="107">
        <v>4001</v>
      </c>
      <c r="M376" s="107">
        <v>1129</v>
      </c>
      <c r="N376" s="107">
        <v>8805</v>
      </c>
      <c r="O376" s="107">
        <v>573</v>
      </c>
      <c r="P376" s="107">
        <v>4085</v>
      </c>
      <c r="Q376" s="107">
        <v>681</v>
      </c>
      <c r="R376" s="107">
        <v>5176</v>
      </c>
    </row>
    <row r="377" spans="1:18" ht="15" customHeight="1">
      <c r="A377" s="145" t="s">
        <v>1535</v>
      </c>
      <c r="B377" s="302" t="s">
        <v>187</v>
      </c>
      <c r="C377" s="302"/>
      <c r="D377" s="193"/>
      <c r="E377" s="107">
        <v>1</v>
      </c>
      <c r="F377" s="107">
        <v>21</v>
      </c>
      <c r="G377" s="107">
        <v>0</v>
      </c>
      <c r="H377" s="107">
        <v>0</v>
      </c>
      <c r="I377" s="107">
        <v>0</v>
      </c>
      <c r="J377" s="107">
        <v>0</v>
      </c>
      <c r="K377" s="107">
        <v>0</v>
      </c>
      <c r="L377" s="107">
        <v>0</v>
      </c>
      <c r="M377" s="107">
        <v>1</v>
      </c>
      <c r="N377" s="107">
        <v>21</v>
      </c>
      <c r="O377" s="107">
        <v>0</v>
      </c>
      <c r="P377" s="107">
        <v>0</v>
      </c>
      <c r="Q377" s="107">
        <v>0</v>
      </c>
      <c r="R377" s="107">
        <v>0</v>
      </c>
    </row>
    <row r="378" spans="1:18" ht="24.75" customHeight="1">
      <c r="A378" s="145" t="s">
        <v>1075</v>
      </c>
      <c r="B378" s="303" t="s">
        <v>802</v>
      </c>
      <c r="C378" s="304"/>
      <c r="D378" s="193"/>
      <c r="E378" s="107">
        <v>0</v>
      </c>
      <c r="F378" s="107">
        <v>0</v>
      </c>
      <c r="G378" s="107">
        <v>0</v>
      </c>
      <c r="H378" s="107">
        <v>0</v>
      </c>
      <c r="I378" s="107">
        <v>0</v>
      </c>
      <c r="J378" s="107">
        <v>0</v>
      </c>
      <c r="K378" s="107">
        <v>0</v>
      </c>
      <c r="L378" s="107">
        <v>0</v>
      </c>
      <c r="M378" s="107">
        <v>0</v>
      </c>
      <c r="N378" s="107">
        <v>0</v>
      </c>
      <c r="O378" s="107">
        <v>0</v>
      </c>
      <c r="P378" s="107">
        <v>0</v>
      </c>
      <c r="Q378" s="107">
        <v>0</v>
      </c>
      <c r="R378" s="107">
        <v>0</v>
      </c>
    </row>
    <row r="379" spans="1:18" ht="15" customHeight="1">
      <c r="A379" s="102" t="s">
        <v>1076</v>
      </c>
      <c r="B379" s="302" t="s">
        <v>170</v>
      </c>
      <c r="C379" s="302"/>
      <c r="D379" s="193"/>
      <c r="E379" s="107">
        <v>1</v>
      </c>
      <c r="F379" s="107">
        <v>21</v>
      </c>
      <c r="G379" s="115">
        <v>0</v>
      </c>
      <c r="H379" s="115">
        <v>0</v>
      </c>
      <c r="I379" s="115">
        <v>0</v>
      </c>
      <c r="J379" s="115">
        <v>0</v>
      </c>
      <c r="K379" s="115">
        <v>0</v>
      </c>
      <c r="L379" s="115">
        <v>0</v>
      </c>
      <c r="M379" s="115">
        <v>1</v>
      </c>
      <c r="N379" s="115">
        <v>21</v>
      </c>
      <c r="O379" s="107">
        <v>0</v>
      </c>
      <c r="P379" s="107">
        <v>0</v>
      </c>
      <c r="Q379" s="115">
        <v>0</v>
      </c>
      <c r="R379" s="115">
        <v>0</v>
      </c>
    </row>
    <row r="380" spans="1:18" ht="15" customHeight="1">
      <c r="A380" s="102" t="s">
        <v>1536</v>
      </c>
      <c r="B380" s="302" t="s">
        <v>188</v>
      </c>
      <c r="C380" s="302"/>
      <c r="D380" s="193"/>
      <c r="E380" s="115">
        <v>32</v>
      </c>
      <c r="F380" s="115">
        <v>192</v>
      </c>
      <c r="G380" s="115">
        <v>5</v>
      </c>
      <c r="H380" s="115">
        <v>47</v>
      </c>
      <c r="I380" s="115">
        <v>3</v>
      </c>
      <c r="J380" s="115">
        <v>13</v>
      </c>
      <c r="K380" s="115">
        <v>5</v>
      </c>
      <c r="L380" s="115">
        <v>56</v>
      </c>
      <c r="M380" s="115">
        <v>9</v>
      </c>
      <c r="N380" s="115">
        <v>27</v>
      </c>
      <c r="O380" s="115">
        <v>6</v>
      </c>
      <c r="P380" s="115">
        <v>33</v>
      </c>
      <c r="Q380" s="115">
        <v>4</v>
      </c>
      <c r="R380" s="115">
        <v>16</v>
      </c>
    </row>
    <row r="381" spans="1:18" ht="24.75" customHeight="1">
      <c r="A381" s="102" t="s">
        <v>1077</v>
      </c>
      <c r="B381" s="303" t="s">
        <v>805</v>
      </c>
      <c r="C381" s="304"/>
      <c r="D381" s="193"/>
      <c r="E381" s="107">
        <v>8</v>
      </c>
      <c r="F381" s="107">
        <v>27</v>
      </c>
      <c r="G381" s="115">
        <v>1</v>
      </c>
      <c r="H381" s="115">
        <v>3</v>
      </c>
      <c r="I381" s="115">
        <v>2</v>
      </c>
      <c r="J381" s="115">
        <v>6</v>
      </c>
      <c r="K381" s="115">
        <v>2</v>
      </c>
      <c r="L381" s="115">
        <v>13</v>
      </c>
      <c r="M381" s="115">
        <v>1</v>
      </c>
      <c r="N381" s="115">
        <v>2</v>
      </c>
      <c r="O381" s="115">
        <v>2</v>
      </c>
      <c r="P381" s="115">
        <v>3</v>
      </c>
      <c r="Q381" s="115">
        <v>0</v>
      </c>
      <c r="R381" s="115">
        <v>0</v>
      </c>
    </row>
    <row r="382" spans="1:18" ht="15" customHeight="1">
      <c r="A382" s="102" t="s">
        <v>1078</v>
      </c>
      <c r="B382" s="302" t="s">
        <v>804</v>
      </c>
      <c r="C382" s="302"/>
      <c r="D382" s="193"/>
      <c r="E382" s="107">
        <v>24</v>
      </c>
      <c r="F382" s="107">
        <v>165</v>
      </c>
      <c r="G382" s="115">
        <v>4</v>
      </c>
      <c r="H382" s="115">
        <v>44</v>
      </c>
      <c r="I382" s="115">
        <v>1</v>
      </c>
      <c r="J382" s="115">
        <v>7</v>
      </c>
      <c r="K382" s="115">
        <v>3</v>
      </c>
      <c r="L382" s="115">
        <v>43</v>
      </c>
      <c r="M382" s="115">
        <v>8</v>
      </c>
      <c r="N382" s="115">
        <v>25</v>
      </c>
      <c r="O382" s="115">
        <v>4</v>
      </c>
      <c r="P382" s="115">
        <v>30</v>
      </c>
      <c r="Q382" s="115">
        <v>4</v>
      </c>
      <c r="R382" s="115">
        <v>16</v>
      </c>
    </row>
    <row r="383" spans="1:18" ht="15" customHeight="1">
      <c r="A383" s="102" t="s">
        <v>1537</v>
      </c>
      <c r="B383" s="302" t="s">
        <v>189</v>
      </c>
      <c r="C383" s="302"/>
      <c r="D383" s="193"/>
      <c r="E383" s="115">
        <v>209</v>
      </c>
      <c r="F383" s="115">
        <v>2187</v>
      </c>
      <c r="G383" s="115">
        <v>21</v>
      </c>
      <c r="H383" s="115">
        <v>362</v>
      </c>
      <c r="I383" s="115">
        <v>126</v>
      </c>
      <c r="J383" s="115">
        <v>1219</v>
      </c>
      <c r="K383" s="115">
        <v>14</v>
      </c>
      <c r="L383" s="115">
        <v>207</v>
      </c>
      <c r="M383" s="115">
        <v>23</v>
      </c>
      <c r="N383" s="115">
        <v>124</v>
      </c>
      <c r="O383" s="115">
        <v>15</v>
      </c>
      <c r="P383" s="115">
        <v>193</v>
      </c>
      <c r="Q383" s="115">
        <v>10</v>
      </c>
      <c r="R383" s="115">
        <v>82</v>
      </c>
    </row>
    <row r="384" spans="1:18" ht="15" customHeight="1">
      <c r="A384" s="102" t="s">
        <v>1079</v>
      </c>
      <c r="B384" s="302" t="s">
        <v>171</v>
      </c>
      <c r="C384" s="302"/>
      <c r="D384" s="193"/>
      <c r="E384" s="107">
        <v>5</v>
      </c>
      <c r="F384" s="107">
        <v>39</v>
      </c>
      <c r="G384" s="209">
        <v>1</v>
      </c>
      <c r="H384" s="209">
        <v>10</v>
      </c>
      <c r="I384" s="209">
        <v>3</v>
      </c>
      <c r="J384" s="209">
        <v>23</v>
      </c>
      <c r="K384" s="209">
        <v>0</v>
      </c>
      <c r="L384" s="209">
        <v>0</v>
      </c>
      <c r="M384" s="209">
        <v>1</v>
      </c>
      <c r="N384" s="209">
        <v>6</v>
      </c>
      <c r="O384" s="209">
        <v>0</v>
      </c>
      <c r="P384" s="209">
        <v>0</v>
      </c>
      <c r="Q384" s="209">
        <v>0</v>
      </c>
      <c r="R384" s="209">
        <v>0</v>
      </c>
    </row>
    <row r="385" spans="1:18" ht="15" customHeight="1">
      <c r="A385" s="194" t="s">
        <v>1080</v>
      </c>
      <c r="B385" s="302" t="s">
        <v>624</v>
      </c>
      <c r="C385" s="302"/>
      <c r="D385" s="178"/>
      <c r="E385" s="107">
        <v>42</v>
      </c>
      <c r="F385" s="107">
        <v>490</v>
      </c>
      <c r="G385" s="107">
        <v>0</v>
      </c>
      <c r="H385" s="107">
        <v>0</v>
      </c>
      <c r="I385" s="107">
        <v>37</v>
      </c>
      <c r="J385" s="107">
        <v>426</v>
      </c>
      <c r="K385" s="107">
        <v>1</v>
      </c>
      <c r="L385" s="107">
        <v>5</v>
      </c>
      <c r="M385" s="107">
        <v>2</v>
      </c>
      <c r="N385" s="107">
        <v>12</v>
      </c>
      <c r="O385" s="107">
        <v>2</v>
      </c>
      <c r="P385" s="107">
        <v>47</v>
      </c>
      <c r="Q385" s="107">
        <v>0</v>
      </c>
      <c r="R385" s="107">
        <v>0</v>
      </c>
    </row>
    <row r="386" spans="1:18" ht="15" customHeight="1">
      <c r="A386" s="194" t="s">
        <v>1081</v>
      </c>
      <c r="B386" s="302" t="s">
        <v>625</v>
      </c>
      <c r="C386" s="302"/>
      <c r="D386" s="178"/>
      <c r="E386" s="107">
        <v>18</v>
      </c>
      <c r="F386" s="107">
        <v>298</v>
      </c>
      <c r="G386" s="107">
        <v>5</v>
      </c>
      <c r="H386" s="107">
        <v>102</v>
      </c>
      <c r="I386" s="107">
        <v>5</v>
      </c>
      <c r="J386" s="107">
        <v>77</v>
      </c>
      <c r="K386" s="107">
        <v>3</v>
      </c>
      <c r="L386" s="107">
        <v>102</v>
      </c>
      <c r="M386" s="107">
        <v>2</v>
      </c>
      <c r="N386" s="107">
        <v>12</v>
      </c>
      <c r="O386" s="107">
        <v>1</v>
      </c>
      <c r="P386" s="107">
        <v>1</v>
      </c>
      <c r="Q386" s="107">
        <v>2</v>
      </c>
      <c r="R386" s="107">
        <v>4</v>
      </c>
    </row>
    <row r="387" spans="1:18" ht="15" customHeight="1">
      <c r="A387" s="194" t="s">
        <v>1082</v>
      </c>
      <c r="B387" s="302" t="s">
        <v>626</v>
      </c>
      <c r="C387" s="302"/>
      <c r="D387" s="179"/>
      <c r="E387" s="107">
        <v>37</v>
      </c>
      <c r="F387" s="107">
        <v>273</v>
      </c>
      <c r="G387" s="107">
        <v>1</v>
      </c>
      <c r="H387" s="107">
        <v>8</v>
      </c>
      <c r="I387" s="107">
        <v>32</v>
      </c>
      <c r="J387" s="107">
        <v>237</v>
      </c>
      <c r="K387" s="107">
        <v>1</v>
      </c>
      <c r="L387" s="107">
        <v>11</v>
      </c>
      <c r="M387" s="107">
        <v>1</v>
      </c>
      <c r="N387" s="107">
        <v>8</v>
      </c>
      <c r="O387" s="107">
        <v>0</v>
      </c>
      <c r="P387" s="107">
        <v>0</v>
      </c>
      <c r="Q387" s="107">
        <v>2</v>
      </c>
      <c r="R387" s="107">
        <v>9</v>
      </c>
    </row>
    <row r="388" spans="1:18" ht="15" customHeight="1">
      <c r="A388" s="194" t="s">
        <v>1083</v>
      </c>
      <c r="B388" s="302" t="s">
        <v>172</v>
      </c>
      <c r="C388" s="302"/>
      <c r="D388" s="193"/>
      <c r="E388" s="107">
        <v>10</v>
      </c>
      <c r="F388" s="107">
        <v>78</v>
      </c>
      <c r="G388" s="107">
        <v>0</v>
      </c>
      <c r="H388" s="107">
        <v>0</v>
      </c>
      <c r="I388" s="107">
        <v>7</v>
      </c>
      <c r="J388" s="107">
        <v>58</v>
      </c>
      <c r="K388" s="107">
        <v>2</v>
      </c>
      <c r="L388" s="107">
        <v>15</v>
      </c>
      <c r="M388" s="107">
        <v>1</v>
      </c>
      <c r="N388" s="107">
        <v>5</v>
      </c>
      <c r="O388" s="107">
        <v>0</v>
      </c>
      <c r="P388" s="107">
        <v>0</v>
      </c>
      <c r="Q388" s="107">
        <v>0</v>
      </c>
      <c r="R388" s="107">
        <v>0</v>
      </c>
    </row>
    <row r="389" spans="1:18" ht="15" customHeight="1">
      <c r="A389" s="194" t="s">
        <v>1084</v>
      </c>
      <c r="B389" s="302" t="s">
        <v>635</v>
      </c>
      <c r="C389" s="302"/>
      <c r="D389" s="179"/>
      <c r="E389" s="107">
        <v>97</v>
      </c>
      <c r="F389" s="107">
        <v>1009</v>
      </c>
      <c r="G389" s="107">
        <v>14</v>
      </c>
      <c r="H389" s="107">
        <v>242</v>
      </c>
      <c r="I389" s="107">
        <v>42</v>
      </c>
      <c r="J389" s="107">
        <v>398</v>
      </c>
      <c r="K389" s="107">
        <v>7</v>
      </c>
      <c r="L389" s="107">
        <v>74</v>
      </c>
      <c r="M389" s="107">
        <v>16</v>
      </c>
      <c r="N389" s="107">
        <v>81</v>
      </c>
      <c r="O389" s="107">
        <v>12</v>
      </c>
      <c r="P389" s="107">
        <v>145</v>
      </c>
      <c r="Q389" s="107">
        <v>6</v>
      </c>
      <c r="R389" s="107">
        <v>69</v>
      </c>
    </row>
    <row r="390" spans="1:18" ht="24.75" customHeight="1">
      <c r="A390" s="194" t="s">
        <v>1538</v>
      </c>
      <c r="B390" s="303" t="s">
        <v>806</v>
      </c>
      <c r="C390" s="304"/>
      <c r="D390" s="179"/>
      <c r="E390" s="107">
        <v>245</v>
      </c>
      <c r="F390" s="107">
        <v>1890</v>
      </c>
      <c r="G390" s="107">
        <v>46</v>
      </c>
      <c r="H390" s="107">
        <v>360</v>
      </c>
      <c r="I390" s="107">
        <v>77</v>
      </c>
      <c r="J390" s="107">
        <v>511</v>
      </c>
      <c r="K390" s="107">
        <v>48</v>
      </c>
      <c r="L390" s="107">
        <v>298</v>
      </c>
      <c r="M390" s="107">
        <v>36</v>
      </c>
      <c r="N390" s="107">
        <v>211</v>
      </c>
      <c r="O390" s="107">
        <v>15</v>
      </c>
      <c r="P390" s="107">
        <v>169</v>
      </c>
      <c r="Q390" s="107">
        <v>23</v>
      </c>
      <c r="R390" s="107">
        <v>341</v>
      </c>
    </row>
    <row r="391" spans="1:18" ht="15" customHeight="1">
      <c r="A391" s="194" t="s">
        <v>1085</v>
      </c>
      <c r="B391" s="302" t="s">
        <v>637</v>
      </c>
      <c r="C391" s="302"/>
      <c r="D391" s="179"/>
      <c r="E391" s="107">
        <v>98</v>
      </c>
      <c r="F391" s="107">
        <v>695</v>
      </c>
      <c r="G391" s="107">
        <v>19</v>
      </c>
      <c r="H391" s="107">
        <v>134</v>
      </c>
      <c r="I391" s="107">
        <v>23</v>
      </c>
      <c r="J391" s="107">
        <v>178</v>
      </c>
      <c r="K391" s="107">
        <v>22</v>
      </c>
      <c r="L391" s="107">
        <v>119</v>
      </c>
      <c r="M391" s="107">
        <v>18</v>
      </c>
      <c r="N391" s="107">
        <v>102</v>
      </c>
      <c r="O391" s="107">
        <v>7</v>
      </c>
      <c r="P391" s="107">
        <v>113</v>
      </c>
      <c r="Q391" s="107">
        <v>9</v>
      </c>
      <c r="R391" s="107">
        <v>49</v>
      </c>
    </row>
    <row r="392" spans="1:18" ht="15" customHeight="1">
      <c r="A392" s="194" t="s">
        <v>1086</v>
      </c>
      <c r="B392" s="302" t="s">
        <v>638</v>
      </c>
      <c r="C392" s="302"/>
      <c r="D392" s="193"/>
      <c r="E392" s="107">
        <v>40</v>
      </c>
      <c r="F392" s="107">
        <v>484</v>
      </c>
      <c r="G392" s="107">
        <v>8</v>
      </c>
      <c r="H392" s="107">
        <v>45</v>
      </c>
      <c r="I392" s="107">
        <v>13</v>
      </c>
      <c r="J392" s="107">
        <v>95</v>
      </c>
      <c r="K392" s="107">
        <v>8</v>
      </c>
      <c r="L392" s="107">
        <v>53</v>
      </c>
      <c r="M392" s="107">
        <v>5</v>
      </c>
      <c r="N392" s="107">
        <v>30</v>
      </c>
      <c r="O392" s="107">
        <v>2</v>
      </c>
      <c r="P392" s="107">
        <v>13</v>
      </c>
      <c r="Q392" s="107">
        <v>4</v>
      </c>
      <c r="R392" s="107">
        <v>248</v>
      </c>
    </row>
    <row r="393" spans="1:18" ht="15" customHeight="1">
      <c r="A393" s="194" t="s">
        <v>1087</v>
      </c>
      <c r="B393" s="302" t="s">
        <v>639</v>
      </c>
      <c r="C393" s="302"/>
      <c r="D393" s="179"/>
      <c r="E393" s="107">
        <v>66</v>
      </c>
      <c r="F393" s="107">
        <v>401</v>
      </c>
      <c r="G393" s="107">
        <v>10</v>
      </c>
      <c r="H393" s="107">
        <v>73</v>
      </c>
      <c r="I393" s="107">
        <v>26</v>
      </c>
      <c r="J393" s="107">
        <v>148</v>
      </c>
      <c r="K393" s="107">
        <v>10</v>
      </c>
      <c r="L393" s="107">
        <v>76</v>
      </c>
      <c r="M393" s="107">
        <v>9</v>
      </c>
      <c r="N393" s="107">
        <v>52</v>
      </c>
      <c r="O393" s="107">
        <v>4</v>
      </c>
      <c r="P393" s="107">
        <v>18</v>
      </c>
      <c r="Q393" s="107">
        <v>7</v>
      </c>
      <c r="R393" s="107">
        <v>34</v>
      </c>
    </row>
    <row r="394" spans="1:18" ht="15" customHeight="1">
      <c r="A394" s="194" t="s">
        <v>1088</v>
      </c>
      <c r="B394" s="302" t="s">
        <v>640</v>
      </c>
      <c r="C394" s="302"/>
      <c r="D394" s="193"/>
      <c r="E394" s="107">
        <v>41</v>
      </c>
      <c r="F394" s="107">
        <v>310</v>
      </c>
      <c r="G394" s="107">
        <v>9</v>
      </c>
      <c r="H394" s="107">
        <v>108</v>
      </c>
      <c r="I394" s="107">
        <v>15</v>
      </c>
      <c r="J394" s="107">
        <v>90</v>
      </c>
      <c r="K394" s="107">
        <v>8</v>
      </c>
      <c r="L394" s="107">
        <v>50</v>
      </c>
      <c r="M394" s="107">
        <v>4</v>
      </c>
      <c r="N394" s="107">
        <v>27</v>
      </c>
      <c r="O394" s="107">
        <v>2</v>
      </c>
      <c r="P394" s="107">
        <v>25</v>
      </c>
      <c r="Q394" s="107">
        <v>3</v>
      </c>
      <c r="R394" s="107">
        <v>10</v>
      </c>
    </row>
    <row r="395" spans="1:18" ht="15" customHeight="1">
      <c r="A395" s="194" t="s">
        <v>1539</v>
      </c>
      <c r="B395" s="302" t="s">
        <v>190</v>
      </c>
      <c r="C395" s="302"/>
      <c r="D395" s="179"/>
      <c r="E395" s="107">
        <v>202</v>
      </c>
      <c r="F395" s="107">
        <v>1993</v>
      </c>
      <c r="G395" s="107">
        <v>40</v>
      </c>
      <c r="H395" s="107">
        <v>376</v>
      </c>
      <c r="I395" s="107">
        <v>48</v>
      </c>
      <c r="J395" s="107">
        <v>676</v>
      </c>
      <c r="K395" s="107">
        <v>25</v>
      </c>
      <c r="L395" s="107">
        <v>277</v>
      </c>
      <c r="M395" s="107">
        <v>52</v>
      </c>
      <c r="N395" s="107">
        <v>418</v>
      </c>
      <c r="O395" s="107">
        <v>18</v>
      </c>
      <c r="P395" s="107">
        <v>124</v>
      </c>
      <c r="Q395" s="107">
        <v>19</v>
      </c>
      <c r="R395" s="107">
        <v>122</v>
      </c>
    </row>
    <row r="396" spans="1:18" ht="15" customHeight="1">
      <c r="A396" s="194" t="s">
        <v>1089</v>
      </c>
      <c r="B396" s="302" t="s">
        <v>641</v>
      </c>
      <c r="C396" s="302"/>
      <c r="D396" s="193"/>
      <c r="E396" s="107">
        <v>80</v>
      </c>
      <c r="F396" s="107">
        <v>889</v>
      </c>
      <c r="G396" s="107">
        <v>14</v>
      </c>
      <c r="H396" s="107">
        <v>106</v>
      </c>
      <c r="I396" s="107">
        <v>26</v>
      </c>
      <c r="J396" s="107">
        <v>466</v>
      </c>
      <c r="K396" s="107">
        <v>11</v>
      </c>
      <c r="L396" s="107">
        <v>141</v>
      </c>
      <c r="M396" s="107">
        <v>17</v>
      </c>
      <c r="N396" s="107">
        <v>127</v>
      </c>
      <c r="O396" s="107">
        <v>2</v>
      </c>
      <c r="P396" s="107">
        <v>7</v>
      </c>
      <c r="Q396" s="107">
        <v>10</v>
      </c>
      <c r="R396" s="107">
        <v>42</v>
      </c>
    </row>
    <row r="397" spans="1:18" ht="15" customHeight="1">
      <c r="A397" s="194" t="s">
        <v>1325</v>
      </c>
      <c r="B397" s="302" t="s">
        <v>642</v>
      </c>
      <c r="C397" s="302"/>
      <c r="D397" s="179"/>
      <c r="E397" s="107">
        <v>36</v>
      </c>
      <c r="F397" s="107">
        <v>339</v>
      </c>
      <c r="G397" s="107">
        <v>8</v>
      </c>
      <c r="H397" s="107">
        <v>130</v>
      </c>
      <c r="I397" s="107">
        <v>7</v>
      </c>
      <c r="J397" s="107">
        <v>37</v>
      </c>
      <c r="K397" s="107">
        <v>8</v>
      </c>
      <c r="L397" s="107">
        <v>84</v>
      </c>
      <c r="M397" s="107">
        <v>10</v>
      </c>
      <c r="N397" s="107">
        <v>75</v>
      </c>
      <c r="O397" s="107">
        <v>2</v>
      </c>
      <c r="P397" s="107">
        <v>9</v>
      </c>
      <c r="Q397" s="107">
        <v>1</v>
      </c>
      <c r="R397" s="107">
        <v>4</v>
      </c>
    </row>
    <row r="398" spans="1:18" ht="15" customHeight="1">
      <c r="A398" s="194" t="s">
        <v>1090</v>
      </c>
      <c r="B398" s="302" t="s">
        <v>643</v>
      </c>
      <c r="C398" s="302"/>
      <c r="D398" s="179"/>
      <c r="E398" s="107">
        <v>52</v>
      </c>
      <c r="F398" s="107">
        <v>455</v>
      </c>
      <c r="G398" s="107">
        <v>10</v>
      </c>
      <c r="H398" s="107">
        <v>103</v>
      </c>
      <c r="I398" s="107">
        <v>5</v>
      </c>
      <c r="J398" s="107">
        <v>37</v>
      </c>
      <c r="K398" s="107">
        <v>4</v>
      </c>
      <c r="L398" s="107">
        <v>28</v>
      </c>
      <c r="M398" s="107">
        <v>17</v>
      </c>
      <c r="N398" s="107">
        <v>147</v>
      </c>
      <c r="O398" s="107">
        <v>10</v>
      </c>
      <c r="P398" s="107">
        <v>84</v>
      </c>
      <c r="Q398" s="107">
        <v>6</v>
      </c>
      <c r="R398" s="107">
        <v>56</v>
      </c>
    </row>
    <row r="399" spans="1:18" ht="15" customHeight="1">
      <c r="A399" s="194" t="s">
        <v>1091</v>
      </c>
      <c r="B399" s="302" t="s">
        <v>644</v>
      </c>
      <c r="C399" s="302"/>
      <c r="D399" s="179"/>
      <c r="E399" s="107">
        <v>34</v>
      </c>
      <c r="F399" s="107">
        <v>310</v>
      </c>
      <c r="G399" s="107">
        <v>8</v>
      </c>
      <c r="H399" s="107">
        <v>37</v>
      </c>
      <c r="I399" s="107">
        <v>10</v>
      </c>
      <c r="J399" s="107">
        <v>136</v>
      </c>
      <c r="K399" s="107">
        <v>2</v>
      </c>
      <c r="L399" s="107">
        <v>24</v>
      </c>
      <c r="M399" s="107">
        <v>8</v>
      </c>
      <c r="N399" s="107">
        <v>69</v>
      </c>
      <c r="O399" s="107">
        <v>4</v>
      </c>
      <c r="P399" s="107">
        <v>24</v>
      </c>
      <c r="Q399" s="107">
        <v>2</v>
      </c>
      <c r="R399" s="107">
        <v>20</v>
      </c>
    </row>
    <row r="400" spans="1:18" ht="15" customHeight="1">
      <c r="A400" s="194" t="s">
        <v>1540</v>
      </c>
      <c r="B400" s="302" t="s">
        <v>191</v>
      </c>
      <c r="C400" s="302"/>
      <c r="D400" s="179"/>
      <c r="E400" s="107">
        <v>203</v>
      </c>
      <c r="F400" s="107">
        <v>1947</v>
      </c>
      <c r="G400" s="107">
        <v>46</v>
      </c>
      <c r="H400" s="107">
        <v>603</v>
      </c>
      <c r="I400" s="107">
        <v>42</v>
      </c>
      <c r="J400" s="107">
        <v>231</v>
      </c>
      <c r="K400" s="107">
        <v>24</v>
      </c>
      <c r="L400" s="107">
        <v>192</v>
      </c>
      <c r="M400" s="107">
        <v>52</v>
      </c>
      <c r="N400" s="107">
        <v>651</v>
      </c>
      <c r="O400" s="107">
        <v>20</v>
      </c>
      <c r="P400" s="107">
        <v>182</v>
      </c>
      <c r="Q400" s="107">
        <v>19</v>
      </c>
      <c r="R400" s="107">
        <v>88</v>
      </c>
    </row>
    <row r="401" spans="1:18" ht="15" customHeight="1">
      <c r="A401" s="194" t="s">
        <v>1092</v>
      </c>
      <c r="B401" s="302" t="s">
        <v>645</v>
      </c>
      <c r="C401" s="302"/>
      <c r="D401" s="179"/>
      <c r="E401" s="107">
        <v>32</v>
      </c>
      <c r="F401" s="107">
        <v>373</v>
      </c>
      <c r="G401" s="107">
        <v>7</v>
      </c>
      <c r="H401" s="107">
        <v>204</v>
      </c>
      <c r="I401" s="107">
        <v>4</v>
      </c>
      <c r="J401" s="107">
        <v>28</v>
      </c>
      <c r="K401" s="107">
        <v>1</v>
      </c>
      <c r="L401" s="107">
        <v>3</v>
      </c>
      <c r="M401" s="107">
        <v>10</v>
      </c>
      <c r="N401" s="107">
        <v>65</v>
      </c>
      <c r="O401" s="107">
        <v>6</v>
      </c>
      <c r="P401" s="107">
        <v>61</v>
      </c>
      <c r="Q401" s="107">
        <v>4</v>
      </c>
      <c r="R401" s="107">
        <v>12</v>
      </c>
    </row>
    <row r="402" spans="1:18" ht="15" customHeight="1">
      <c r="A402" s="194" t="s">
        <v>1093</v>
      </c>
      <c r="B402" s="302" t="s">
        <v>646</v>
      </c>
      <c r="C402" s="302"/>
      <c r="D402" s="193"/>
      <c r="E402" s="107">
        <v>44</v>
      </c>
      <c r="F402" s="107">
        <v>642</v>
      </c>
      <c r="G402" s="107">
        <v>6</v>
      </c>
      <c r="H402" s="107">
        <v>30</v>
      </c>
      <c r="I402" s="107">
        <v>10</v>
      </c>
      <c r="J402" s="107">
        <v>48</v>
      </c>
      <c r="K402" s="107">
        <v>6</v>
      </c>
      <c r="L402" s="107">
        <v>70</v>
      </c>
      <c r="M402" s="107">
        <v>11</v>
      </c>
      <c r="N402" s="107">
        <v>370</v>
      </c>
      <c r="O402" s="107">
        <v>5</v>
      </c>
      <c r="P402" s="107">
        <v>82</v>
      </c>
      <c r="Q402" s="107">
        <v>6</v>
      </c>
      <c r="R402" s="107">
        <v>42</v>
      </c>
    </row>
    <row r="403" spans="1:18" ht="15" customHeight="1">
      <c r="A403" s="194" t="s">
        <v>1094</v>
      </c>
      <c r="B403" s="302" t="s">
        <v>410</v>
      </c>
      <c r="C403" s="302"/>
      <c r="D403" s="193"/>
      <c r="E403" s="107">
        <v>1</v>
      </c>
      <c r="F403" s="107">
        <v>7</v>
      </c>
      <c r="G403" s="107">
        <v>0</v>
      </c>
      <c r="H403" s="107">
        <v>0</v>
      </c>
      <c r="I403" s="107">
        <v>0</v>
      </c>
      <c r="J403" s="107">
        <v>0</v>
      </c>
      <c r="K403" s="107">
        <v>0</v>
      </c>
      <c r="L403" s="107">
        <v>0</v>
      </c>
      <c r="M403" s="107">
        <v>1</v>
      </c>
      <c r="N403" s="107">
        <v>7</v>
      </c>
      <c r="O403" s="107">
        <v>0</v>
      </c>
      <c r="P403" s="107">
        <v>0</v>
      </c>
      <c r="Q403" s="107">
        <v>0</v>
      </c>
      <c r="R403" s="107">
        <v>0</v>
      </c>
    </row>
    <row r="404" spans="1:18" ht="15" customHeight="1">
      <c r="A404" s="194" t="s">
        <v>1095</v>
      </c>
      <c r="B404" s="302" t="s">
        <v>411</v>
      </c>
      <c r="C404" s="302"/>
      <c r="D404" s="193"/>
      <c r="E404" s="107">
        <v>126</v>
      </c>
      <c r="F404" s="107">
        <v>925</v>
      </c>
      <c r="G404" s="107">
        <v>33</v>
      </c>
      <c r="H404" s="107">
        <v>369</v>
      </c>
      <c r="I404" s="107">
        <v>28</v>
      </c>
      <c r="J404" s="107">
        <v>155</v>
      </c>
      <c r="K404" s="107">
        <v>17</v>
      </c>
      <c r="L404" s="107">
        <v>119</v>
      </c>
      <c r="M404" s="107">
        <v>30</v>
      </c>
      <c r="N404" s="107">
        <v>209</v>
      </c>
      <c r="O404" s="107">
        <v>9</v>
      </c>
      <c r="P404" s="107">
        <v>39</v>
      </c>
      <c r="Q404" s="107">
        <v>9</v>
      </c>
      <c r="R404" s="107">
        <v>34</v>
      </c>
    </row>
    <row r="405" spans="1:18" ht="15" customHeight="1">
      <c r="A405" s="194" t="s">
        <v>1541</v>
      </c>
      <c r="B405" s="302" t="s">
        <v>647</v>
      </c>
      <c r="C405" s="302"/>
      <c r="D405" s="179"/>
      <c r="E405" s="107">
        <v>16</v>
      </c>
      <c r="F405" s="107">
        <v>1355</v>
      </c>
      <c r="G405" s="107">
        <v>5</v>
      </c>
      <c r="H405" s="107">
        <v>140</v>
      </c>
      <c r="I405" s="107">
        <v>3</v>
      </c>
      <c r="J405" s="107">
        <v>382</v>
      </c>
      <c r="K405" s="107">
        <v>1</v>
      </c>
      <c r="L405" s="107">
        <v>14</v>
      </c>
      <c r="M405" s="107">
        <v>3</v>
      </c>
      <c r="N405" s="107">
        <v>405</v>
      </c>
      <c r="O405" s="107">
        <v>1</v>
      </c>
      <c r="P405" s="107">
        <v>1</v>
      </c>
      <c r="Q405" s="107">
        <v>3</v>
      </c>
      <c r="R405" s="107">
        <v>413</v>
      </c>
    </row>
    <row r="406" spans="1:18" ht="15" customHeight="1">
      <c r="A406" s="194" t="s">
        <v>1096</v>
      </c>
      <c r="B406" s="302" t="s">
        <v>412</v>
      </c>
      <c r="C406" s="302"/>
      <c r="D406" s="193"/>
      <c r="E406" s="107">
        <v>6</v>
      </c>
      <c r="F406" s="107">
        <v>1288</v>
      </c>
      <c r="G406" s="107">
        <v>1</v>
      </c>
      <c r="H406" s="107">
        <v>122</v>
      </c>
      <c r="I406" s="107">
        <v>2</v>
      </c>
      <c r="J406" s="107">
        <v>364</v>
      </c>
      <c r="K406" s="107">
        <v>0</v>
      </c>
      <c r="L406" s="107">
        <v>0</v>
      </c>
      <c r="M406" s="107">
        <v>1</v>
      </c>
      <c r="N406" s="107">
        <v>394</v>
      </c>
      <c r="O406" s="107">
        <v>0</v>
      </c>
      <c r="P406" s="107">
        <v>0</v>
      </c>
      <c r="Q406" s="107">
        <v>2</v>
      </c>
      <c r="R406" s="107">
        <v>408</v>
      </c>
    </row>
    <row r="407" spans="1:18" ht="24.75" customHeight="1">
      <c r="A407" s="194" t="s">
        <v>1097</v>
      </c>
      <c r="B407" s="303" t="s">
        <v>1331</v>
      </c>
      <c r="C407" s="304"/>
      <c r="D407" s="193"/>
      <c r="E407" s="107">
        <v>10</v>
      </c>
      <c r="F407" s="107">
        <v>67</v>
      </c>
      <c r="G407" s="107">
        <v>4</v>
      </c>
      <c r="H407" s="107">
        <v>18</v>
      </c>
      <c r="I407" s="107">
        <v>1</v>
      </c>
      <c r="J407" s="107">
        <v>18</v>
      </c>
      <c r="K407" s="107">
        <v>1</v>
      </c>
      <c r="L407" s="107">
        <v>14</v>
      </c>
      <c r="M407" s="107">
        <v>2</v>
      </c>
      <c r="N407" s="107">
        <v>11</v>
      </c>
      <c r="O407" s="107">
        <v>1</v>
      </c>
      <c r="P407" s="107">
        <v>1</v>
      </c>
      <c r="Q407" s="107">
        <v>1</v>
      </c>
      <c r="R407" s="107">
        <v>5</v>
      </c>
    </row>
    <row r="408" spans="1:18" ht="15" customHeight="1">
      <c r="A408" s="194" t="s">
        <v>1542</v>
      </c>
      <c r="B408" s="302" t="s">
        <v>192</v>
      </c>
      <c r="C408" s="302"/>
      <c r="D408" s="193"/>
      <c r="E408" s="107">
        <v>658</v>
      </c>
      <c r="F408" s="107">
        <v>2462</v>
      </c>
      <c r="G408" s="107">
        <v>185</v>
      </c>
      <c r="H408" s="107">
        <v>665</v>
      </c>
      <c r="I408" s="107">
        <v>105</v>
      </c>
      <c r="J408" s="107">
        <v>417</v>
      </c>
      <c r="K408" s="107">
        <v>48</v>
      </c>
      <c r="L408" s="107">
        <v>120</v>
      </c>
      <c r="M408" s="107">
        <v>147</v>
      </c>
      <c r="N408" s="107">
        <v>621</v>
      </c>
      <c r="O408" s="107">
        <v>71</v>
      </c>
      <c r="P408" s="107">
        <v>246</v>
      </c>
      <c r="Q408" s="107">
        <v>102</v>
      </c>
      <c r="R408" s="107">
        <v>393</v>
      </c>
    </row>
    <row r="409" spans="1:18" ht="15" customHeight="1">
      <c r="A409" s="194" t="s">
        <v>1098</v>
      </c>
      <c r="B409" s="302" t="s">
        <v>449</v>
      </c>
      <c r="C409" s="302"/>
      <c r="D409" s="179"/>
      <c r="E409" s="107">
        <v>99</v>
      </c>
      <c r="F409" s="107">
        <v>350</v>
      </c>
      <c r="G409" s="107">
        <v>33</v>
      </c>
      <c r="H409" s="107">
        <v>100</v>
      </c>
      <c r="I409" s="107">
        <v>13</v>
      </c>
      <c r="J409" s="107">
        <v>27</v>
      </c>
      <c r="K409" s="107">
        <v>6</v>
      </c>
      <c r="L409" s="107">
        <v>11</v>
      </c>
      <c r="M409" s="107">
        <v>14</v>
      </c>
      <c r="N409" s="107">
        <v>44</v>
      </c>
      <c r="O409" s="107">
        <v>6</v>
      </c>
      <c r="P409" s="107">
        <v>18</v>
      </c>
      <c r="Q409" s="107">
        <v>27</v>
      </c>
      <c r="R409" s="107">
        <v>150</v>
      </c>
    </row>
    <row r="410" spans="1:18" ht="15" customHeight="1">
      <c r="A410" s="194" t="s">
        <v>1099</v>
      </c>
      <c r="B410" s="302" t="s">
        <v>1429</v>
      </c>
      <c r="C410" s="302"/>
      <c r="D410" s="179"/>
      <c r="E410" s="107">
        <v>67</v>
      </c>
      <c r="F410" s="107">
        <v>368</v>
      </c>
      <c r="G410" s="107">
        <v>24</v>
      </c>
      <c r="H410" s="107">
        <v>178</v>
      </c>
      <c r="I410" s="107">
        <v>14</v>
      </c>
      <c r="J410" s="107">
        <v>74</v>
      </c>
      <c r="K410" s="107">
        <v>7</v>
      </c>
      <c r="L410" s="107">
        <v>20</v>
      </c>
      <c r="M410" s="107">
        <v>13</v>
      </c>
      <c r="N410" s="107">
        <v>61</v>
      </c>
      <c r="O410" s="107">
        <v>6</v>
      </c>
      <c r="P410" s="107">
        <v>24</v>
      </c>
      <c r="Q410" s="107">
        <v>3</v>
      </c>
      <c r="R410" s="107">
        <v>11</v>
      </c>
    </row>
    <row r="411" spans="1:18" ht="15" customHeight="1">
      <c r="A411" s="194" t="s">
        <v>1100</v>
      </c>
      <c r="B411" s="302" t="s">
        <v>1430</v>
      </c>
      <c r="C411" s="302"/>
      <c r="D411" s="193"/>
      <c r="E411" s="107">
        <v>282</v>
      </c>
      <c r="F411" s="107">
        <v>923</v>
      </c>
      <c r="G411" s="107">
        <v>70</v>
      </c>
      <c r="H411" s="107">
        <v>205</v>
      </c>
      <c r="I411" s="107">
        <v>41</v>
      </c>
      <c r="J411" s="107">
        <v>170</v>
      </c>
      <c r="K411" s="107">
        <v>17</v>
      </c>
      <c r="L411" s="107">
        <v>38</v>
      </c>
      <c r="M411" s="107">
        <v>71</v>
      </c>
      <c r="N411" s="107">
        <v>285</v>
      </c>
      <c r="O411" s="107">
        <v>36</v>
      </c>
      <c r="P411" s="107">
        <v>80</v>
      </c>
      <c r="Q411" s="107">
        <v>47</v>
      </c>
      <c r="R411" s="107">
        <v>145</v>
      </c>
    </row>
    <row r="412" spans="1:18" ht="15" customHeight="1">
      <c r="A412" s="194" t="s">
        <v>1326</v>
      </c>
      <c r="B412" s="302" t="s">
        <v>1431</v>
      </c>
      <c r="C412" s="302"/>
      <c r="D412" s="179"/>
      <c r="E412" s="107">
        <v>47</v>
      </c>
      <c r="F412" s="107">
        <v>126</v>
      </c>
      <c r="G412" s="107">
        <v>16</v>
      </c>
      <c r="H412" s="107">
        <v>36</v>
      </c>
      <c r="I412" s="107">
        <v>6</v>
      </c>
      <c r="J412" s="107">
        <v>14</v>
      </c>
      <c r="K412" s="107">
        <v>5</v>
      </c>
      <c r="L412" s="107">
        <v>11</v>
      </c>
      <c r="M412" s="107">
        <v>11</v>
      </c>
      <c r="N412" s="107">
        <v>37</v>
      </c>
      <c r="O412" s="107">
        <v>3</v>
      </c>
      <c r="P412" s="107">
        <v>11</v>
      </c>
      <c r="Q412" s="107">
        <v>6</v>
      </c>
      <c r="R412" s="107">
        <v>17</v>
      </c>
    </row>
    <row r="413" spans="1:18" ht="24.75" customHeight="1">
      <c r="A413" s="145" t="s">
        <v>1101</v>
      </c>
      <c r="B413" s="303" t="s">
        <v>1332</v>
      </c>
      <c r="C413" s="304"/>
      <c r="D413" s="193"/>
      <c r="E413" s="107">
        <v>163</v>
      </c>
      <c r="F413" s="107">
        <v>695</v>
      </c>
      <c r="G413" s="107">
        <v>42</v>
      </c>
      <c r="H413" s="107">
        <v>146</v>
      </c>
      <c r="I413" s="107">
        <v>31</v>
      </c>
      <c r="J413" s="107">
        <v>132</v>
      </c>
      <c r="K413" s="107">
        <v>13</v>
      </c>
      <c r="L413" s="107">
        <v>40</v>
      </c>
      <c r="M413" s="107">
        <v>38</v>
      </c>
      <c r="N413" s="107">
        <v>194</v>
      </c>
      <c r="O413" s="107">
        <v>20</v>
      </c>
      <c r="P413" s="107">
        <v>113</v>
      </c>
      <c r="Q413" s="107">
        <v>19</v>
      </c>
      <c r="R413" s="107">
        <v>70</v>
      </c>
    </row>
    <row r="414" spans="1:18" ht="15" customHeight="1">
      <c r="A414" s="145" t="s">
        <v>1543</v>
      </c>
      <c r="B414" s="302" t="s">
        <v>193</v>
      </c>
      <c r="C414" s="302"/>
      <c r="D414" s="193"/>
      <c r="E414" s="107">
        <v>1561</v>
      </c>
      <c r="F414" s="107">
        <v>12905</v>
      </c>
      <c r="G414" s="107">
        <v>307</v>
      </c>
      <c r="H414" s="107">
        <v>1687</v>
      </c>
      <c r="I414" s="107">
        <v>312</v>
      </c>
      <c r="J414" s="107">
        <v>2535</v>
      </c>
      <c r="K414" s="107">
        <v>192</v>
      </c>
      <c r="L414" s="107">
        <v>1380</v>
      </c>
      <c r="M414" s="107">
        <v>337</v>
      </c>
      <c r="N414" s="107">
        <v>3521</v>
      </c>
      <c r="O414" s="107">
        <v>177</v>
      </c>
      <c r="P414" s="107">
        <v>1761</v>
      </c>
      <c r="Q414" s="107">
        <v>236</v>
      </c>
      <c r="R414" s="107">
        <v>2021</v>
      </c>
    </row>
    <row r="415" spans="1:18" ht="9.75" customHeight="1">
      <c r="A415" s="201"/>
      <c r="B415" s="182"/>
      <c r="C415" s="202"/>
      <c r="D415" s="210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</row>
    <row r="418" spans="4:15" ht="15" customHeight="1">
      <c r="D418" s="187"/>
      <c r="F418" s="188"/>
      <c r="O418" s="189"/>
    </row>
    <row r="419" spans="7:14" ht="15" customHeight="1">
      <c r="G419" s="341" t="s">
        <v>1209</v>
      </c>
      <c r="H419" s="341"/>
      <c r="I419" s="341"/>
      <c r="J419" s="161" t="s">
        <v>186</v>
      </c>
      <c r="K419" s="161"/>
      <c r="L419" s="155"/>
      <c r="M419" s="155"/>
      <c r="N419" s="155"/>
    </row>
    <row r="420" spans="17:18" ht="15" customHeight="1">
      <c r="Q420" s="190"/>
      <c r="R420" s="190"/>
    </row>
    <row r="421" spans="1:18" ht="15" customHeight="1">
      <c r="A421" s="307" t="s">
        <v>585</v>
      </c>
      <c r="B421" s="308"/>
      <c r="C421" s="308"/>
      <c r="D421" s="309"/>
      <c r="E421" s="344" t="s">
        <v>669</v>
      </c>
      <c r="F421" s="345"/>
      <c r="G421" s="344" t="s">
        <v>629</v>
      </c>
      <c r="H421" s="345"/>
      <c r="I421" s="344" t="s">
        <v>630</v>
      </c>
      <c r="J421" s="345"/>
      <c r="K421" s="344" t="s">
        <v>631</v>
      </c>
      <c r="L421" s="345"/>
      <c r="M421" s="344" t="s">
        <v>632</v>
      </c>
      <c r="N421" s="345"/>
      <c r="O421" s="344" t="s">
        <v>633</v>
      </c>
      <c r="P421" s="345"/>
      <c r="Q421" s="344" t="s">
        <v>634</v>
      </c>
      <c r="R421" s="305"/>
    </row>
    <row r="422" spans="1:18" ht="15" customHeight="1">
      <c r="A422" s="310"/>
      <c r="B422" s="310"/>
      <c r="C422" s="310"/>
      <c r="D422" s="311"/>
      <c r="E422" s="172" t="s">
        <v>648</v>
      </c>
      <c r="F422" s="172" t="s">
        <v>649</v>
      </c>
      <c r="G422" s="172" t="s">
        <v>648</v>
      </c>
      <c r="H422" s="172" t="s">
        <v>649</v>
      </c>
      <c r="I422" s="172" t="s">
        <v>648</v>
      </c>
      <c r="J422" s="172" t="s">
        <v>649</v>
      </c>
      <c r="K422" s="172" t="s">
        <v>648</v>
      </c>
      <c r="L422" s="172" t="s">
        <v>649</v>
      </c>
      <c r="M422" s="172" t="s">
        <v>648</v>
      </c>
      <c r="N422" s="172" t="s">
        <v>649</v>
      </c>
      <c r="O422" s="172" t="s">
        <v>648</v>
      </c>
      <c r="P422" s="172" t="s">
        <v>649</v>
      </c>
      <c r="Q422" s="172" t="s">
        <v>648</v>
      </c>
      <c r="R422" s="169" t="s">
        <v>649</v>
      </c>
    </row>
    <row r="423" spans="3:18" ht="9.75" customHeight="1">
      <c r="C423" s="175"/>
      <c r="D423" s="199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1:18" ht="15" customHeight="1">
      <c r="A424" s="145" t="s">
        <v>1102</v>
      </c>
      <c r="B424" s="302" t="s">
        <v>1432</v>
      </c>
      <c r="C424" s="302"/>
      <c r="D424" s="193"/>
      <c r="E424" s="107">
        <v>112</v>
      </c>
      <c r="F424" s="107">
        <v>4028</v>
      </c>
      <c r="G424" s="107">
        <v>19</v>
      </c>
      <c r="H424" s="107">
        <v>383</v>
      </c>
      <c r="I424" s="107">
        <v>16</v>
      </c>
      <c r="J424" s="107">
        <v>542</v>
      </c>
      <c r="K424" s="107">
        <v>13</v>
      </c>
      <c r="L424" s="107">
        <v>351</v>
      </c>
      <c r="M424" s="107">
        <v>23</v>
      </c>
      <c r="N424" s="107">
        <v>1169</v>
      </c>
      <c r="O424" s="107">
        <v>17</v>
      </c>
      <c r="P424" s="107">
        <v>839</v>
      </c>
      <c r="Q424" s="107">
        <v>24</v>
      </c>
      <c r="R424" s="107">
        <v>744</v>
      </c>
    </row>
    <row r="425" spans="1:18" ht="15" customHeight="1">
      <c r="A425" s="145" t="s">
        <v>1103</v>
      </c>
      <c r="B425" s="302" t="s">
        <v>1433</v>
      </c>
      <c r="C425" s="302"/>
      <c r="D425" s="193"/>
      <c r="E425" s="107">
        <v>251</v>
      </c>
      <c r="F425" s="107">
        <v>844</v>
      </c>
      <c r="G425" s="107">
        <v>43</v>
      </c>
      <c r="H425" s="107">
        <v>126</v>
      </c>
      <c r="I425" s="107">
        <v>51</v>
      </c>
      <c r="J425" s="107">
        <v>217</v>
      </c>
      <c r="K425" s="107">
        <v>39</v>
      </c>
      <c r="L425" s="107">
        <v>105</v>
      </c>
      <c r="M425" s="107">
        <v>48</v>
      </c>
      <c r="N425" s="107">
        <v>174</v>
      </c>
      <c r="O425" s="107">
        <v>37</v>
      </c>
      <c r="P425" s="107">
        <v>95</v>
      </c>
      <c r="Q425" s="107">
        <v>33</v>
      </c>
      <c r="R425" s="107">
        <v>127</v>
      </c>
    </row>
    <row r="426" spans="1:18" ht="15" customHeight="1">
      <c r="A426" s="145" t="s">
        <v>1104</v>
      </c>
      <c r="B426" s="302" t="s">
        <v>1434</v>
      </c>
      <c r="C426" s="302"/>
      <c r="D426" s="193"/>
      <c r="E426" s="107">
        <v>68</v>
      </c>
      <c r="F426" s="107">
        <v>509</v>
      </c>
      <c r="G426" s="107">
        <v>18</v>
      </c>
      <c r="H426" s="107">
        <v>69</v>
      </c>
      <c r="I426" s="107">
        <v>15</v>
      </c>
      <c r="J426" s="107">
        <v>72</v>
      </c>
      <c r="K426" s="107">
        <v>7</v>
      </c>
      <c r="L426" s="107">
        <v>240</v>
      </c>
      <c r="M426" s="107">
        <v>12</v>
      </c>
      <c r="N426" s="107">
        <v>66</v>
      </c>
      <c r="O426" s="107">
        <v>8</v>
      </c>
      <c r="P426" s="107">
        <v>35</v>
      </c>
      <c r="Q426" s="107">
        <v>8</v>
      </c>
      <c r="R426" s="107">
        <v>27</v>
      </c>
    </row>
    <row r="427" spans="1:18" ht="15" customHeight="1">
      <c r="A427" s="145" t="s">
        <v>1105</v>
      </c>
      <c r="B427" s="302" t="s">
        <v>1435</v>
      </c>
      <c r="C427" s="302"/>
      <c r="D427" s="193"/>
      <c r="E427" s="107">
        <v>53</v>
      </c>
      <c r="F427" s="107">
        <v>270</v>
      </c>
      <c r="G427" s="107">
        <v>10</v>
      </c>
      <c r="H427" s="107">
        <v>60</v>
      </c>
      <c r="I427" s="107">
        <v>13</v>
      </c>
      <c r="J427" s="107">
        <v>77</v>
      </c>
      <c r="K427" s="107">
        <v>7</v>
      </c>
      <c r="L427" s="107">
        <v>21</v>
      </c>
      <c r="M427" s="107">
        <v>15</v>
      </c>
      <c r="N427" s="107">
        <v>82</v>
      </c>
      <c r="O427" s="107">
        <v>4</v>
      </c>
      <c r="P427" s="107">
        <v>19</v>
      </c>
      <c r="Q427" s="107">
        <v>4</v>
      </c>
      <c r="R427" s="107">
        <v>11</v>
      </c>
    </row>
    <row r="428" spans="1:18" ht="15" customHeight="1">
      <c r="A428" s="145" t="s">
        <v>1106</v>
      </c>
      <c r="B428" s="302" t="s">
        <v>1436</v>
      </c>
      <c r="C428" s="302"/>
      <c r="D428" s="193"/>
      <c r="E428" s="107">
        <v>85</v>
      </c>
      <c r="F428" s="107">
        <v>334</v>
      </c>
      <c r="G428" s="107">
        <v>18</v>
      </c>
      <c r="H428" s="107">
        <v>68</v>
      </c>
      <c r="I428" s="107">
        <v>17</v>
      </c>
      <c r="J428" s="107">
        <v>73</v>
      </c>
      <c r="K428" s="107">
        <v>16</v>
      </c>
      <c r="L428" s="107">
        <v>42</v>
      </c>
      <c r="M428" s="107">
        <v>19</v>
      </c>
      <c r="N428" s="107">
        <v>81</v>
      </c>
      <c r="O428" s="107">
        <v>7</v>
      </c>
      <c r="P428" s="107">
        <v>18</v>
      </c>
      <c r="Q428" s="107">
        <v>8</v>
      </c>
      <c r="R428" s="107">
        <v>52</v>
      </c>
    </row>
    <row r="429" spans="1:18" ht="15" customHeight="1">
      <c r="A429" s="145" t="s">
        <v>1107</v>
      </c>
      <c r="B429" s="302" t="s">
        <v>1437</v>
      </c>
      <c r="C429" s="302"/>
      <c r="D429" s="193"/>
      <c r="E429" s="107">
        <v>256</v>
      </c>
      <c r="F429" s="107">
        <v>1347</v>
      </c>
      <c r="G429" s="107">
        <v>49</v>
      </c>
      <c r="H429" s="107">
        <v>223</v>
      </c>
      <c r="I429" s="107">
        <v>46</v>
      </c>
      <c r="J429" s="107">
        <v>216</v>
      </c>
      <c r="K429" s="107">
        <v>21</v>
      </c>
      <c r="L429" s="107">
        <v>67</v>
      </c>
      <c r="M429" s="107">
        <v>59</v>
      </c>
      <c r="N429" s="107">
        <v>367</v>
      </c>
      <c r="O429" s="107">
        <v>36</v>
      </c>
      <c r="P429" s="107">
        <v>212</v>
      </c>
      <c r="Q429" s="107">
        <v>45</v>
      </c>
      <c r="R429" s="107">
        <v>262</v>
      </c>
    </row>
    <row r="430" spans="1:18" ht="15" customHeight="1">
      <c r="A430" s="145" t="s">
        <v>1108</v>
      </c>
      <c r="B430" s="302" t="s">
        <v>1438</v>
      </c>
      <c r="C430" s="302"/>
      <c r="D430" s="193"/>
      <c r="E430" s="107">
        <v>103</v>
      </c>
      <c r="F430" s="107">
        <v>227</v>
      </c>
      <c r="G430" s="107">
        <v>25</v>
      </c>
      <c r="H430" s="107">
        <v>54</v>
      </c>
      <c r="I430" s="107">
        <v>20</v>
      </c>
      <c r="J430" s="107">
        <v>43</v>
      </c>
      <c r="K430" s="107">
        <v>21</v>
      </c>
      <c r="L430" s="107">
        <v>48</v>
      </c>
      <c r="M430" s="107">
        <v>17</v>
      </c>
      <c r="N430" s="107">
        <v>34</v>
      </c>
      <c r="O430" s="107">
        <v>6</v>
      </c>
      <c r="P430" s="107">
        <v>17</v>
      </c>
      <c r="Q430" s="107">
        <v>14</v>
      </c>
      <c r="R430" s="107">
        <v>31</v>
      </c>
    </row>
    <row r="431" spans="1:18" ht="15" customHeight="1">
      <c r="A431" s="145" t="s">
        <v>1109</v>
      </c>
      <c r="B431" s="302" t="s">
        <v>1439</v>
      </c>
      <c r="C431" s="302"/>
      <c r="D431" s="193"/>
      <c r="E431" s="107">
        <v>224</v>
      </c>
      <c r="F431" s="107">
        <v>2039</v>
      </c>
      <c r="G431" s="107">
        <v>41</v>
      </c>
      <c r="H431" s="107">
        <v>207</v>
      </c>
      <c r="I431" s="107">
        <v>44</v>
      </c>
      <c r="J431" s="107">
        <v>379</v>
      </c>
      <c r="K431" s="107">
        <v>31</v>
      </c>
      <c r="L431" s="107">
        <v>232</v>
      </c>
      <c r="M431" s="107">
        <v>50</v>
      </c>
      <c r="N431" s="107">
        <v>780</v>
      </c>
      <c r="O431" s="107">
        <v>24</v>
      </c>
      <c r="P431" s="107">
        <v>208</v>
      </c>
      <c r="Q431" s="107">
        <v>34</v>
      </c>
      <c r="R431" s="107">
        <v>233</v>
      </c>
    </row>
    <row r="432" spans="1:18" ht="15" customHeight="1">
      <c r="A432" s="145" t="s">
        <v>1110</v>
      </c>
      <c r="B432" s="302" t="s">
        <v>314</v>
      </c>
      <c r="C432" s="302"/>
      <c r="D432" s="193"/>
      <c r="E432" s="107">
        <v>409</v>
      </c>
      <c r="F432" s="107">
        <v>3307</v>
      </c>
      <c r="G432" s="107">
        <v>84</v>
      </c>
      <c r="H432" s="107">
        <v>497</v>
      </c>
      <c r="I432" s="107">
        <v>90</v>
      </c>
      <c r="J432" s="107">
        <v>916</v>
      </c>
      <c r="K432" s="107">
        <v>37</v>
      </c>
      <c r="L432" s="107">
        <v>274</v>
      </c>
      <c r="M432" s="107">
        <v>94</v>
      </c>
      <c r="N432" s="107">
        <v>768</v>
      </c>
      <c r="O432" s="107">
        <v>38</v>
      </c>
      <c r="P432" s="107">
        <v>318</v>
      </c>
      <c r="Q432" s="107">
        <v>66</v>
      </c>
      <c r="R432" s="107">
        <v>534</v>
      </c>
    </row>
    <row r="433" spans="1:18" ht="15" customHeight="1">
      <c r="A433" s="102" t="s">
        <v>1544</v>
      </c>
      <c r="B433" s="302" t="s">
        <v>194</v>
      </c>
      <c r="C433" s="302"/>
      <c r="D433" s="193"/>
      <c r="E433" s="115">
        <v>313</v>
      </c>
      <c r="F433" s="115">
        <v>1734</v>
      </c>
      <c r="G433" s="115">
        <v>41</v>
      </c>
      <c r="H433" s="115">
        <v>216</v>
      </c>
      <c r="I433" s="115">
        <v>62</v>
      </c>
      <c r="J433" s="115">
        <v>322</v>
      </c>
      <c r="K433" s="115">
        <v>65</v>
      </c>
      <c r="L433" s="115">
        <v>379</v>
      </c>
      <c r="M433" s="115">
        <v>63</v>
      </c>
      <c r="N433" s="115">
        <v>466</v>
      </c>
      <c r="O433" s="115">
        <v>54</v>
      </c>
      <c r="P433" s="115">
        <v>257</v>
      </c>
      <c r="Q433" s="115">
        <v>28</v>
      </c>
      <c r="R433" s="115">
        <v>94</v>
      </c>
    </row>
    <row r="434" spans="1:18" ht="15" customHeight="1">
      <c r="A434" s="102" t="s">
        <v>1111</v>
      </c>
      <c r="B434" s="302" t="s">
        <v>1440</v>
      </c>
      <c r="C434" s="302"/>
      <c r="D434" s="193"/>
      <c r="E434" s="107">
        <v>235</v>
      </c>
      <c r="F434" s="107">
        <v>1580</v>
      </c>
      <c r="G434" s="115">
        <v>29</v>
      </c>
      <c r="H434" s="115">
        <v>190</v>
      </c>
      <c r="I434" s="115">
        <v>50</v>
      </c>
      <c r="J434" s="115">
        <v>303</v>
      </c>
      <c r="K434" s="115">
        <v>53</v>
      </c>
      <c r="L434" s="115">
        <v>349</v>
      </c>
      <c r="M434" s="115">
        <v>46</v>
      </c>
      <c r="N434" s="115">
        <v>428</v>
      </c>
      <c r="O434" s="115">
        <v>42</v>
      </c>
      <c r="P434" s="115">
        <v>234</v>
      </c>
      <c r="Q434" s="115">
        <v>15</v>
      </c>
      <c r="R434" s="115">
        <v>76</v>
      </c>
    </row>
    <row r="435" spans="1:18" ht="15" customHeight="1">
      <c r="A435" s="102" t="s">
        <v>1112</v>
      </c>
      <c r="B435" s="302" t="s">
        <v>1441</v>
      </c>
      <c r="C435" s="302"/>
      <c r="D435" s="193"/>
      <c r="E435" s="107">
        <v>78</v>
      </c>
      <c r="F435" s="107">
        <v>154</v>
      </c>
      <c r="G435" s="209">
        <v>12</v>
      </c>
      <c r="H435" s="209">
        <v>26</v>
      </c>
      <c r="I435" s="209">
        <v>12</v>
      </c>
      <c r="J435" s="209">
        <v>19</v>
      </c>
      <c r="K435" s="209">
        <v>12</v>
      </c>
      <c r="L435" s="209">
        <v>30</v>
      </c>
      <c r="M435" s="209">
        <v>17</v>
      </c>
      <c r="N435" s="209">
        <v>38</v>
      </c>
      <c r="O435" s="209">
        <v>12</v>
      </c>
      <c r="P435" s="209">
        <v>23</v>
      </c>
      <c r="Q435" s="209">
        <v>13</v>
      </c>
      <c r="R435" s="209">
        <v>18</v>
      </c>
    </row>
    <row r="436" spans="1:18" ht="15" customHeight="1">
      <c r="A436" s="194" t="s">
        <v>1545</v>
      </c>
      <c r="B436" s="302" t="s">
        <v>413</v>
      </c>
      <c r="C436" s="302"/>
      <c r="D436" s="178"/>
      <c r="E436" s="107">
        <v>378</v>
      </c>
      <c r="F436" s="107">
        <v>2367</v>
      </c>
      <c r="G436" s="107">
        <v>60</v>
      </c>
      <c r="H436" s="107">
        <v>197</v>
      </c>
      <c r="I436" s="107">
        <v>75</v>
      </c>
      <c r="J436" s="107">
        <v>886</v>
      </c>
      <c r="K436" s="107">
        <v>43</v>
      </c>
      <c r="L436" s="107">
        <v>166</v>
      </c>
      <c r="M436" s="107">
        <v>110</v>
      </c>
      <c r="N436" s="107">
        <v>604</v>
      </c>
      <c r="O436" s="107">
        <v>39</v>
      </c>
      <c r="P436" s="107">
        <v>177</v>
      </c>
      <c r="Q436" s="107">
        <v>51</v>
      </c>
      <c r="R436" s="107">
        <v>337</v>
      </c>
    </row>
    <row r="437" spans="1:18" ht="15" customHeight="1">
      <c r="A437" s="194" t="s">
        <v>1113</v>
      </c>
      <c r="B437" s="302" t="s">
        <v>1442</v>
      </c>
      <c r="C437" s="302"/>
      <c r="D437" s="178"/>
      <c r="E437" s="107">
        <v>112</v>
      </c>
      <c r="F437" s="107">
        <v>645</v>
      </c>
      <c r="G437" s="107">
        <v>20</v>
      </c>
      <c r="H437" s="107">
        <v>51</v>
      </c>
      <c r="I437" s="107">
        <v>20</v>
      </c>
      <c r="J437" s="107">
        <v>321</v>
      </c>
      <c r="K437" s="107">
        <v>11</v>
      </c>
      <c r="L437" s="107">
        <v>65</v>
      </c>
      <c r="M437" s="107">
        <v>34</v>
      </c>
      <c r="N437" s="107">
        <v>104</v>
      </c>
      <c r="O437" s="107">
        <v>10</v>
      </c>
      <c r="P437" s="107">
        <v>29</v>
      </c>
      <c r="Q437" s="107">
        <v>17</v>
      </c>
      <c r="R437" s="107">
        <v>75</v>
      </c>
    </row>
    <row r="438" spans="1:18" ht="15" customHeight="1">
      <c r="A438" s="194" t="s">
        <v>1114</v>
      </c>
      <c r="B438" s="302" t="s">
        <v>414</v>
      </c>
      <c r="C438" s="302"/>
      <c r="D438" s="179"/>
      <c r="E438" s="107">
        <v>180</v>
      </c>
      <c r="F438" s="107">
        <v>1350</v>
      </c>
      <c r="G438" s="107">
        <v>22</v>
      </c>
      <c r="H438" s="107">
        <v>67</v>
      </c>
      <c r="I438" s="107">
        <v>40</v>
      </c>
      <c r="J438" s="107">
        <v>504</v>
      </c>
      <c r="K438" s="107">
        <v>21</v>
      </c>
      <c r="L438" s="107">
        <v>82</v>
      </c>
      <c r="M438" s="107">
        <v>53</v>
      </c>
      <c r="N438" s="107">
        <v>411</v>
      </c>
      <c r="O438" s="107">
        <v>18</v>
      </c>
      <c r="P438" s="107">
        <v>80</v>
      </c>
      <c r="Q438" s="107">
        <v>26</v>
      </c>
      <c r="R438" s="107">
        <v>206</v>
      </c>
    </row>
    <row r="439" spans="1:18" ht="15" customHeight="1">
      <c r="A439" s="194" t="s">
        <v>1115</v>
      </c>
      <c r="B439" s="302" t="s">
        <v>1443</v>
      </c>
      <c r="C439" s="302"/>
      <c r="D439" s="193"/>
      <c r="E439" s="107">
        <v>86</v>
      </c>
      <c r="F439" s="107">
        <v>372</v>
      </c>
      <c r="G439" s="107">
        <v>18</v>
      </c>
      <c r="H439" s="107">
        <v>79</v>
      </c>
      <c r="I439" s="107">
        <v>15</v>
      </c>
      <c r="J439" s="107">
        <v>61</v>
      </c>
      <c r="K439" s="107">
        <v>11</v>
      </c>
      <c r="L439" s="107">
        <v>19</v>
      </c>
      <c r="M439" s="107">
        <v>23</v>
      </c>
      <c r="N439" s="107">
        <v>89</v>
      </c>
      <c r="O439" s="107">
        <v>11</v>
      </c>
      <c r="P439" s="107">
        <v>68</v>
      </c>
      <c r="Q439" s="107">
        <v>8</v>
      </c>
      <c r="R439" s="107">
        <v>56</v>
      </c>
    </row>
    <row r="440" spans="1:18" ht="15" customHeight="1">
      <c r="A440" s="194" t="s">
        <v>1546</v>
      </c>
      <c r="B440" s="302" t="s">
        <v>195</v>
      </c>
      <c r="C440" s="302"/>
      <c r="D440" s="179"/>
      <c r="E440" s="107">
        <v>1314</v>
      </c>
      <c r="F440" s="107">
        <v>7633</v>
      </c>
      <c r="G440" s="107">
        <v>298</v>
      </c>
      <c r="H440" s="107">
        <v>1502</v>
      </c>
      <c r="I440" s="107">
        <v>219</v>
      </c>
      <c r="J440" s="107">
        <v>1272</v>
      </c>
      <c r="K440" s="107">
        <v>158</v>
      </c>
      <c r="L440" s="107">
        <v>912</v>
      </c>
      <c r="M440" s="107">
        <v>296</v>
      </c>
      <c r="N440" s="107">
        <v>1736</v>
      </c>
      <c r="O440" s="107">
        <v>157</v>
      </c>
      <c r="P440" s="107">
        <v>942</v>
      </c>
      <c r="Q440" s="107">
        <v>186</v>
      </c>
      <c r="R440" s="107">
        <v>1269</v>
      </c>
    </row>
    <row r="441" spans="1:18" ht="15" customHeight="1">
      <c r="A441" s="194" t="s">
        <v>1116</v>
      </c>
      <c r="B441" s="302" t="s">
        <v>1444</v>
      </c>
      <c r="C441" s="302"/>
      <c r="D441" s="179"/>
      <c r="E441" s="107">
        <v>304</v>
      </c>
      <c r="F441" s="107">
        <v>1938</v>
      </c>
      <c r="G441" s="107">
        <v>66</v>
      </c>
      <c r="H441" s="107">
        <v>363</v>
      </c>
      <c r="I441" s="107">
        <v>48</v>
      </c>
      <c r="J441" s="107">
        <v>277</v>
      </c>
      <c r="K441" s="107">
        <v>35</v>
      </c>
      <c r="L441" s="107">
        <v>190</v>
      </c>
      <c r="M441" s="107">
        <v>69</v>
      </c>
      <c r="N441" s="107">
        <v>534</v>
      </c>
      <c r="O441" s="107">
        <v>37</v>
      </c>
      <c r="P441" s="107">
        <v>236</v>
      </c>
      <c r="Q441" s="107">
        <v>49</v>
      </c>
      <c r="R441" s="107">
        <v>338</v>
      </c>
    </row>
    <row r="442" spans="1:18" ht="15" customHeight="1">
      <c r="A442" s="194" t="s">
        <v>1117</v>
      </c>
      <c r="B442" s="302" t="s">
        <v>1445</v>
      </c>
      <c r="C442" s="302"/>
      <c r="D442" s="179"/>
      <c r="E442" s="107">
        <v>2</v>
      </c>
      <c r="F442" s="107">
        <v>5</v>
      </c>
      <c r="G442" s="107">
        <v>1</v>
      </c>
      <c r="H442" s="107">
        <v>2</v>
      </c>
      <c r="I442" s="107">
        <v>0</v>
      </c>
      <c r="J442" s="107">
        <v>0</v>
      </c>
      <c r="K442" s="107">
        <v>1</v>
      </c>
      <c r="L442" s="107">
        <v>3</v>
      </c>
      <c r="M442" s="107">
        <v>0</v>
      </c>
      <c r="N442" s="107">
        <v>0</v>
      </c>
      <c r="O442" s="107">
        <v>0</v>
      </c>
      <c r="P442" s="107">
        <v>0</v>
      </c>
      <c r="Q442" s="107">
        <v>0</v>
      </c>
      <c r="R442" s="107">
        <v>0</v>
      </c>
    </row>
    <row r="443" spans="1:18" ht="15" customHeight="1">
      <c r="A443" s="194" t="s">
        <v>1118</v>
      </c>
      <c r="B443" s="302" t="s">
        <v>1446</v>
      </c>
      <c r="C443" s="302"/>
      <c r="D443" s="193"/>
      <c r="E443" s="107">
        <v>80</v>
      </c>
      <c r="F443" s="107">
        <v>746</v>
      </c>
      <c r="G443" s="107">
        <v>13</v>
      </c>
      <c r="H443" s="107">
        <v>96</v>
      </c>
      <c r="I443" s="107">
        <v>15</v>
      </c>
      <c r="J443" s="107">
        <v>132</v>
      </c>
      <c r="K443" s="107">
        <v>11</v>
      </c>
      <c r="L443" s="107">
        <v>132</v>
      </c>
      <c r="M443" s="107">
        <v>18</v>
      </c>
      <c r="N443" s="107">
        <v>164</v>
      </c>
      <c r="O443" s="107">
        <v>10</v>
      </c>
      <c r="P443" s="107">
        <v>73</v>
      </c>
      <c r="Q443" s="107">
        <v>13</v>
      </c>
      <c r="R443" s="107">
        <v>149</v>
      </c>
    </row>
    <row r="444" spans="1:18" ht="15" customHeight="1">
      <c r="A444" s="194" t="s">
        <v>1119</v>
      </c>
      <c r="B444" s="302" t="s">
        <v>1447</v>
      </c>
      <c r="C444" s="302"/>
      <c r="D444" s="179"/>
      <c r="E444" s="107">
        <v>196</v>
      </c>
      <c r="F444" s="107">
        <v>2223</v>
      </c>
      <c r="G444" s="107">
        <v>37</v>
      </c>
      <c r="H444" s="107">
        <v>415</v>
      </c>
      <c r="I444" s="107">
        <v>29</v>
      </c>
      <c r="J444" s="107">
        <v>322</v>
      </c>
      <c r="K444" s="107">
        <v>20</v>
      </c>
      <c r="L444" s="107">
        <v>172</v>
      </c>
      <c r="M444" s="107">
        <v>52</v>
      </c>
      <c r="N444" s="107">
        <v>505</v>
      </c>
      <c r="O444" s="107">
        <v>29</v>
      </c>
      <c r="P444" s="107">
        <v>412</v>
      </c>
      <c r="Q444" s="107">
        <v>29</v>
      </c>
      <c r="R444" s="107">
        <v>397</v>
      </c>
    </row>
    <row r="445" spans="1:18" ht="15" customHeight="1">
      <c r="A445" s="194" t="s">
        <v>1120</v>
      </c>
      <c r="B445" s="302" t="s">
        <v>1448</v>
      </c>
      <c r="C445" s="302"/>
      <c r="D445" s="193"/>
      <c r="E445" s="107">
        <v>52</v>
      </c>
      <c r="F445" s="107">
        <v>318</v>
      </c>
      <c r="G445" s="107">
        <v>14</v>
      </c>
      <c r="H445" s="107">
        <v>37</v>
      </c>
      <c r="I445" s="107">
        <v>10</v>
      </c>
      <c r="J445" s="107">
        <v>124</v>
      </c>
      <c r="K445" s="107">
        <v>8</v>
      </c>
      <c r="L445" s="107">
        <v>93</v>
      </c>
      <c r="M445" s="107">
        <v>7</v>
      </c>
      <c r="N445" s="107">
        <v>24</v>
      </c>
      <c r="O445" s="107">
        <v>8</v>
      </c>
      <c r="P445" s="107">
        <v>28</v>
      </c>
      <c r="Q445" s="107">
        <v>5</v>
      </c>
      <c r="R445" s="107">
        <v>12</v>
      </c>
    </row>
    <row r="446" spans="1:18" ht="15" customHeight="1">
      <c r="A446" s="194" t="s">
        <v>1121</v>
      </c>
      <c r="B446" s="302" t="s">
        <v>1449</v>
      </c>
      <c r="C446" s="302"/>
      <c r="D446" s="179"/>
      <c r="E446" s="107">
        <v>34</v>
      </c>
      <c r="F446" s="107">
        <v>160</v>
      </c>
      <c r="G446" s="107">
        <v>8</v>
      </c>
      <c r="H446" s="107">
        <v>21</v>
      </c>
      <c r="I446" s="107">
        <v>5</v>
      </c>
      <c r="J446" s="107">
        <v>66</v>
      </c>
      <c r="K446" s="107">
        <v>4</v>
      </c>
      <c r="L446" s="107">
        <v>8</v>
      </c>
      <c r="M446" s="107">
        <v>8</v>
      </c>
      <c r="N446" s="107">
        <v>24</v>
      </c>
      <c r="O446" s="107">
        <v>3</v>
      </c>
      <c r="P446" s="107">
        <v>13</v>
      </c>
      <c r="Q446" s="107">
        <v>6</v>
      </c>
      <c r="R446" s="107">
        <v>28</v>
      </c>
    </row>
    <row r="447" spans="1:18" ht="15" customHeight="1">
      <c r="A447" s="194" t="s">
        <v>1122</v>
      </c>
      <c r="B447" s="302" t="s">
        <v>1450</v>
      </c>
      <c r="C447" s="302"/>
      <c r="D447" s="193"/>
      <c r="E447" s="107">
        <v>11</v>
      </c>
      <c r="F447" s="107">
        <v>81</v>
      </c>
      <c r="G447" s="107">
        <v>3</v>
      </c>
      <c r="H447" s="107">
        <v>53</v>
      </c>
      <c r="I447" s="107">
        <v>1</v>
      </c>
      <c r="J447" s="107">
        <v>4</v>
      </c>
      <c r="K447" s="107">
        <v>1</v>
      </c>
      <c r="L447" s="107">
        <v>2</v>
      </c>
      <c r="M447" s="107">
        <v>2</v>
      </c>
      <c r="N447" s="107">
        <v>5</v>
      </c>
      <c r="O447" s="107">
        <v>2</v>
      </c>
      <c r="P447" s="107">
        <v>6</v>
      </c>
      <c r="Q447" s="107">
        <v>2</v>
      </c>
      <c r="R447" s="107">
        <v>11</v>
      </c>
    </row>
    <row r="448" spans="1:18" ht="15" customHeight="1">
      <c r="A448" s="194" t="s">
        <v>1123</v>
      </c>
      <c r="B448" s="302" t="s">
        <v>1451</v>
      </c>
      <c r="C448" s="302"/>
      <c r="D448" s="179"/>
      <c r="E448" s="107">
        <v>9</v>
      </c>
      <c r="F448" s="107">
        <v>36</v>
      </c>
      <c r="G448" s="107">
        <v>1</v>
      </c>
      <c r="H448" s="107">
        <v>1</v>
      </c>
      <c r="I448" s="107">
        <v>0</v>
      </c>
      <c r="J448" s="107">
        <v>0</v>
      </c>
      <c r="K448" s="107">
        <v>0</v>
      </c>
      <c r="L448" s="107">
        <v>0</v>
      </c>
      <c r="M448" s="107">
        <v>6</v>
      </c>
      <c r="N448" s="107">
        <v>27</v>
      </c>
      <c r="O448" s="107">
        <v>1</v>
      </c>
      <c r="P448" s="107">
        <v>2</v>
      </c>
      <c r="Q448" s="107">
        <v>1</v>
      </c>
      <c r="R448" s="107">
        <v>6</v>
      </c>
    </row>
    <row r="449" spans="1:18" ht="15" customHeight="1">
      <c r="A449" s="194" t="s">
        <v>1124</v>
      </c>
      <c r="B449" s="302" t="s">
        <v>1452</v>
      </c>
      <c r="C449" s="302"/>
      <c r="D449" s="179"/>
      <c r="E449" s="107">
        <v>73</v>
      </c>
      <c r="F449" s="107">
        <v>242</v>
      </c>
      <c r="G449" s="107">
        <v>19</v>
      </c>
      <c r="H449" s="107">
        <v>59</v>
      </c>
      <c r="I449" s="107">
        <v>10</v>
      </c>
      <c r="J449" s="107">
        <v>37</v>
      </c>
      <c r="K449" s="107">
        <v>8</v>
      </c>
      <c r="L449" s="107">
        <v>16</v>
      </c>
      <c r="M449" s="107">
        <v>15</v>
      </c>
      <c r="N449" s="107">
        <v>55</v>
      </c>
      <c r="O449" s="107">
        <v>9</v>
      </c>
      <c r="P449" s="107">
        <v>33</v>
      </c>
      <c r="Q449" s="107">
        <v>12</v>
      </c>
      <c r="R449" s="107">
        <v>42</v>
      </c>
    </row>
    <row r="450" spans="1:18" ht="15" customHeight="1">
      <c r="A450" s="194" t="s">
        <v>1125</v>
      </c>
      <c r="B450" s="302" t="s">
        <v>1454</v>
      </c>
      <c r="C450" s="302"/>
      <c r="D450" s="179"/>
      <c r="E450" s="107">
        <v>85</v>
      </c>
      <c r="F450" s="107">
        <v>322</v>
      </c>
      <c r="G450" s="107">
        <v>17</v>
      </c>
      <c r="H450" s="107">
        <v>58</v>
      </c>
      <c r="I450" s="107">
        <v>16</v>
      </c>
      <c r="J450" s="107">
        <v>62</v>
      </c>
      <c r="K450" s="107">
        <v>7</v>
      </c>
      <c r="L450" s="107">
        <v>29</v>
      </c>
      <c r="M450" s="107">
        <v>21</v>
      </c>
      <c r="N450" s="107">
        <v>89</v>
      </c>
      <c r="O450" s="107">
        <v>11</v>
      </c>
      <c r="P450" s="107">
        <v>32</v>
      </c>
      <c r="Q450" s="107">
        <v>13</v>
      </c>
      <c r="R450" s="107">
        <v>52</v>
      </c>
    </row>
    <row r="451" spans="1:18" ht="15" customHeight="1">
      <c r="A451" s="194" t="s">
        <v>1126</v>
      </c>
      <c r="B451" s="302" t="s">
        <v>1453</v>
      </c>
      <c r="C451" s="302"/>
      <c r="D451" s="179"/>
      <c r="E451" s="107">
        <v>44</v>
      </c>
      <c r="F451" s="107">
        <v>161</v>
      </c>
      <c r="G451" s="107">
        <v>8</v>
      </c>
      <c r="H451" s="108">
        <v>18</v>
      </c>
      <c r="I451" s="107">
        <v>6</v>
      </c>
      <c r="J451" s="108">
        <v>28</v>
      </c>
      <c r="K451" s="107">
        <v>6</v>
      </c>
      <c r="L451" s="108">
        <v>35</v>
      </c>
      <c r="M451" s="107">
        <v>14</v>
      </c>
      <c r="N451" s="108">
        <v>47</v>
      </c>
      <c r="O451" s="107">
        <v>7</v>
      </c>
      <c r="P451" s="108">
        <v>28</v>
      </c>
      <c r="Q451" s="107">
        <v>3</v>
      </c>
      <c r="R451" s="108">
        <v>5</v>
      </c>
    </row>
    <row r="452" spans="1:18" ht="15" customHeight="1">
      <c r="A452" s="194" t="s">
        <v>1127</v>
      </c>
      <c r="B452" s="302" t="s">
        <v>293</v>
      </c>
      <c r="C452" s="302"/>
      <c r="D452" s="179"/>
      <c r="E452" s="107">
        <v>424</v>
      </c>
      <c r="F452" s="107">
        <v>1401</v>
      </c>
      <c r="G452" s="107">
        <v>111</v>
      </c>
      <c r="H452" s="107">
        <v>379</v>
      </c>
      <c r="I452" s="107">
        <v>79</v>
      </c>
      <c r="J452" s="107">
        <v>220</v>
      </c>
      <c r="K452" s="107">
        <v>57</v>
      </c>
      <c r="L452" s="107">
        <v>232</v>
      </c>
      <c r="M452" s="107">
        <v>84</v>
      </c>
      <c r="N452" s="107">
        <v>262</v>
      </c>
      <c r="O452" s="107">
        <v>40</v>
      </c>
      <c r="P452" s="107">
        <v>79</v>
      </c>
      <c r="Q452" s="107">
        <v>53</v>
      </c>
      <c r="R452" s="107">
        <v>229</v>
      </c>
    </row>
    <row r="453" spans="1:18" ht="19.5" customHeight="1">
      <c r="A453" s="157" t="s">
        <v>1547</v>
      </c>
      <c r="B453" s="306" t="s">
        <v>665</v>
      </c>
      <c r="C453" s="306"/>
      <c r="D453" s="193"/>
      <c r="E453" s="107">
        <v>245</v>
      </c>
      <c r="F453" s="107">
        <v>3299</v>
      </c>
      <c r="G453" s="107">
        <v>105</v>
      </c>
      <c r="H453" s="107">
        <v>1860</v>
      </c>
      <c r="I453" s="107">
        <v>20</v>
      </c>
      <c r="J453" s="107">
        <v>255</v>
      </c>
      <c r="K453" s="107">
        <v>19</v>
      </c>
      <c r="L453" s="107">
        <v>135</v>
      </c>
      <c r="M453" s="107">
        <v>47</v>
      </c>
      <c r="N453" s="107">
        <v>469</v>
      </c>
      <c r="O453" s="107">
        <v>25</v>
      </c>
      <c r="P453" s="107">
        <v>211</v>
      </c>
      <c r="Q453" s="107">
        <v>29</v>
      </c>
      <c r="R453" s="107">
        <v>369</v>
      </c>
    </row>
    <row r="454" spans="1:18" ht="15" customHeight="1">
      <c r="A454" s="194" t="s">
        <v>1548</v>
      </c>
      <c r="B454" s="302" t="s">
        <v>294</v>
      </c>
      <c r="C454" s="302"/>
      <c r="D454" s="193"/>
      <c r="E454" s="107">
        <v>34</v>
      </c>
      <c r="F454" s="107">
        <v>737</v>
      </c>
      <c r="G454" s="107">
        <v>12</v>
      </c>
      <c r="H454" s="107">
        <v>310</v>
      </c>
      <c r="I454" s="107">
        <v>3</v>
      </c>
      <c r="J454" s="107">
        <v>89</v>
      </c>
      <c r="K454" s="107">
        <v>0</v>
      </c>
      <c r="L454" s="107">
        <v>0</v>
      </c>
      <c r="M454" s="107">
        <v>9</v>
      </c>
      <c r="N454" s="107">
        <v>184</v>
      </c>
      <c r="O454" s="107">
        <v>6</v>
      </c>
      <c r="P454" s="107">
        <v>74</v>
      </c>
      <c r="Q454" s="107">
        <v>4</v>
      </c>
      <c r="R454" s="107">
        <v>80</v>
      </c>
    </row>
    <row r="455" spans="1:18" ht="15" customHeight="1">
      <c r="A455" s="145" t="s">
        <v>1128</v>
      </c>
      <c r="B455" s="302" t="s">
        <v>609</v>
      </c>
      <c r="C455" s="302"/>
      <c r="D455" s="193"/>
      <c r="E455" s="107">
        <v>0</v>
      </c>
      <c r="F455" s="107">
        <v>0</v>
      </c>
      <c r="G455" s="107">
        <v>0</v>
      </c>
      <c r="H455" s="107">
        <v>0</v>
      </c>
      <c r="I455" s="107">
        <v>0</v>
      </c>
      <c r="J455" s="107">
        <v>0</v>
      </c>
      <c r="K455" s="107">
        <v>0</v>
      </c>
      <c r="L455" s="107">
        <v>0</v>
      </c>
      <c r="M455" s="107">
        <v>0</v>
      </c>
      <c r="N455" s="107">
        <v>0</v>
      </c>
      <c r="O455" s="107">
        <v>0</v>
      </c>
      <c r="P455" s="107">
        <v>0</v>
      </c>
      <c r="Q455" s="107">
        <v>0</v>
      </c>
      <c r="R455" s="107">
        <v>0</v>
      </c>
    </row>
    <row r="456" spans="1:18" ht="15" customHeight="1">
      <c r="A456" s="145" t="s">
        <v>1129</v>
      </c>
      <c r="B456" s="302" t="s">
        <v>295</v>
      </c>
      <c r="C456" s="302"/>
      <c r="D456" s="179"/>
      <c r="E456" s="107">
        <v>34</v>
      </c>
      <c r="F456" s="107">
        <v>737</v>
      </c>
      <c r="G456" s="107">
        <v>12</v>
      </c>
      <c r="H456" s="107">
        <v>310</v>
      </c>
      <c r="I456" s="107">
        <v>3</v>
      </c>
      <c r="J456" s="107">
        <v>89</v>
      </c>
      <c r="K456" s="107">
        <v>0</v>
      </c>
      <c r="L456" s="107">
        <v>0</v>
      </c>
      <c r="M456" s="107">
        <v>9</v>
      </c>
      <c r="N456" s="107">
        <v>184</v>
      </c>
      <c r="O456" s="107">
        <v>6</v>
      </c>
      <c r="P456" s="107">
        <v>74</v>
      </c>
      <c r="Q456" s="107">
        <v>4</v>
      </c>
      <c r="R456" s="107">
        <v>80</v>
      </c>
    </row>
    <row r="457" spans="1:18" ht="15" customHeight="1">
      <c r="A457" s="145" t="s">
        <v>1549</v>
      </c>
      <c r="B457" s="302" t="s">
        <v>296</v>
      </c>
      <c r="C457" s="302"/>
      <c r="D457" s="193"/>
      <c r="E457" s="107">
        <v>40</v>
      </c>
      <c r="F457" s="107">
        <v>980</v>
      </c>
      <c r="G457" s="107">
        <v>14</v>
      </c>
      <c r="H457" s="107">
        <v>575</v>
      </c>
      <c r="I457" s="107">
        <v>6</v>
      </c>
      <c r="J457" s="107">
        <v>97</v>
      </c>
      <c r="K457" s="107">
        <v>4</v>
      </c>
      <c r="L457" s="107">
        <v>67</v>
      </c>
      <c r="M457" s="107">
        <v>9</v>
      </c>
      <c r="N457" s="107">
        <v>135</v>
      </c>
      <c r="O457" s="107">
        <v>3</v>
      </c>
      <c r="P457" s="107">
        <v>41</v>
      </c>
      <c r="Q457" s="107">
        <v>4</v>
      </c>
      <c r="R457" s="107">
        <v>65</v>
      </c>
    </row>
    <row r="458" spans="1:18" ht="15" customHeight="1">
      <c r="A458" s="145" t="s">
        <v>1130</v>
      </c>
      <c r="B458" s="302" t="s">
        <v>297</v>
      </c>
      <c r="C458" s="302"/>
      <c r="D458" s="193"/>
      <c r="E458" s="107">
        <v>39</v>
      </c>
      <c r="F458" s="107">
        <v>968</v>
      </c>
      <c r="G458" s="107">
        <v>14</v>
      </c>
      <c r="H458" s="107">
        <v>575</v>
      </c>
      <c r="I458" s="107">
        <v>6</v>
      </c>
      <c r="J458" s="107">
        <v>97</v>
      </c>
      <c r="K458" s="107">
        <v>4</v>
      </c>
      <c r="L458" s="107">
        <v>67</v>
      </c>
      <c r="M458" s="107">
        <v>9</v>
      </c>
      <c r="N458" s="107">
        <v>135</v>
      </c>
      <c r="O458" s="107">
        <v>3</v>
      </c>
      <c r="P458" s="107">
        <v>41</v>
      </c>
      <c r="Q458" s="107">
        <v>3</v>
      </c>
      <c r="R458" s="107">
        <v>53</v>
      </c>
    </row>
    <row r="459" spans="1:18" ht="15" customHeight="1">
      <c r="A459" s="145" t="s">
        <v>1131</v>
      </c>
      <c r="B459" s="302" t="s">
        <v>298</v>
      </c>
      <c r="C459" s="302"/>
      <c r="D459" s="193"/>
      <c r="E459" s="107">
        <v>1</v>
      </c>
      <c r="F459" s="107">
        <v>12</v>
      </c>
      <c r="G459" s="107">
        <v>0</v>
      </c>
      <c r="H459" s="107">
        <v>0</v>
      </c>
      <c r="I459" s="107">
        <v>0</v>
      </c>
      <c r="J459" s="107">
        <v>0</v>
      </c>
      <c r="K459" s="107">
        <v>0</v>
      </c>
      <c r="L459" s="107">
        <v>0</v>
      </c>
      <c r="M459" s="107">
        <v>0</v>
      </c>
      <c r="N459" s="107">
        <v>0</v>
      </c>
      <c r="O459" s="107">
        <v>0</v>
      </c>
      <c r="P459" s="107">
        <v>0</v>
      </c>
      <c r="Q459" s="107">
        <v>1</v>
      </c>
      <c r="R459" s="107">
        <v>12</v>
      </c>
    </row>
    <row r="460" spans="1:18" ht="24.75" customHeight="1">
      <c r="A460" s="145" t="s">
        <v>1550</v>
      </c>
      <c r="B460" s="303" t="s">
        <v>1333</v>
      </c>
      <c r="C460" s="304"/>
      <c r="D460" s="179"/>
      <c r="E460" s="107">
        <v>1</v>
      </c>
      <c r="F460" s="107">
        <v>35</v>
      </c>
      <c r="G460" s="107">
        <v>1</v>
      </c>
      <c r="H460" s="107">
        <v>35</v>
      </c>
      <c r="I460" s="107">
        <v>0</v>
      </c>
      <c r="J460" s="107">
        <v>0</v>
      </c>
      <c r="K460" s="107">
        <v>0</v>
      </c>
      <c r="L460" s="107">
        <v>0</v>
      </c>
      <c r="M460" s="107">
        <v>0</v>
      </c>
      <c r="N460" s="107">
        <v>0</v>
      </c>
      <c r="O460" s="107">
        <v>0</v>
      </c>
      <c r="P460" s="107">
        <v>0</v>
      </c>
      <c r="Q460" s="107">
        <v>0</v>
      </c>
      <c r="R460" s="107">
        <v>0</v>
      </c>
    </row>
    <row r="461" spans="1:18" ht="15" customHeight="1">
      <c r="A461" s="145" t="s">
        <v>1132</v>
      </c>
      <c r="B461" s="302" t="s">
        <v>450</v>
      </c>
      <c r="C461" s="302"/>
      <c r="D461" s="179"/>
      <c r="E461" s="107">
        <v>0</v>
      </c>
      <c r="F461" s="107">
        <v>0</v>
      </c>
      <c r="G461" s="107">
        <v>0</v>
      </c>
      <c r="H461" s="107">
        <v>0</v>
      </c>
      <c r="I461" s="107">
        <v>0</v>
      </c>
      <c r="J461" s="107">
        <v>0</v>
      </c>
      <c r="K461" s="107">
        <v>0</v>
      </c>
      <c r="L461" s="107">
        <v>0</v>
      </c>
      <c r="M461" s="107">
        <v>0</v>
      </c>
      <c r="N461" s="107">
        <v>0</v>
      </c>
      <c r="O461" s="107">
        <v>0</v>
      </c>
      <c r="P461" s="107">
        <v>0</v>
      </c>
      <c r="Q461" s="107">
        <v>0</v>
      </c>
      <c r="R461" s="107">
        <v>0</v>
      </c>
    </row>
    <row r="462" spans="1:18" ht="15" customHeight="1">
      <c r="A462" s="145" t="s">
        <v>1133</v>
      </c>
      <c r="B462" s="302" t="s">
        <v>299</v>
      </c>
      <c r="C462" s="302"/>
      <c r="D462" s="193"/>
      <c r="E462" s="107">
        <v>1</v>
      </c>
      <c r="F462" s="107">
        <v>35</v>
      </c>
      <c r="G462" s="107">
        <v>1</v>
      </c>
      <c r="H462" s="107">
        <v>35</v>
      </c>
      <c r="I462" s="107">
        <v>0</v>
      </c>
      <c r="J462" s="107">
        <v>0</v>
      </c>
      <c r="K462" s="107">
        <v>0</v>
      </c>
      <c r="L462" s="107">
        <v>0</v>
      </c>
      <c r="M462" s="107">
        <v>0</v>
      </c>
      <c r="N462" s="107">
        <v>0</v>
      </c>
      <c r="O462" s="107">
        <v>0</v>
      </c>
      <c r="P462" s="107">
        <v>0</v>
      </c>
      <c r="Q462" s="107">
        <v>0</v>
      </c>
      <c r="R462" s="107">
        <v>0</v>
      </c>
    </row>
    <row r="463" spans="1:18" ht="15" customHeight="1">
      <c r="A463" s="145" t="s">
        <v>1551</v>
      </c>
      <c r="B463" s="302" t="s">
        <v>439</v>
      </c>
      <c r="C463" s="302"/>
      <c r="D463" s="179"/>
      <c r="E463" s="107">
        <v>66</v>
      </c>
      <c r="F463" s="107">
        <v>327</v>
      </c>
      <c r="G463" s="107">
        <v>38</v>
      </c>
      <c r="H463" s="107">
        <v>217</v>
      </c>
      <c r="I463" s="107">
        <v>3</v>
      </c>
      <c r="J463" s="107">
        <v>23</v>
      </c>
      <c r="K463" s="107">
        <v>5</v>
      </c>
      <c r="L463" s="107">
        <v>11</v>
      </c>
      <c r="M463" s="107">
        <v>12</v>
      </c>
      <c r="N463" s="107">
        <v>28</v>
      </c>
      <c r="O463" s="107">
        <v>1</v>
      </c>
      <c r="P463" s="107">
        <v>2</v>
      </c>
      <c r="Q463" s="107">
        <v>7</v>
      </c>
      <c r="R463" s="107">
        <v>46</v>
      </c>
    </row>
    <row r="464" spans="1:18" ht="15" customHeight="1">
      <c r="A464" s="145" t="s">
        <v>1134</v>
      </c>
      <c r="B464" s="302" t="s">
        <v>440</v>
      </c>
      <c r="C464" s="302"/>
      <c r="D464" s="193"/>
      <c r="E464" s="107">
        <v>43</v>
      </c>
      <c r="F464" s="107">
        <v>203</v>
      </c>
      <c r="G464" s="107">
        <v>30</v>
      </c>
      <c r="H464" s="107">
        <v>145</v>
      </c>
      <c r="I464" s="107">
        <v>1</v>
      </c>
      <c r="J464" s="107">
        <v>20</v>
      </c>
      <c r="K464" s="107">
        <v>2</v>
      </c>
      <c r="L464" s="107">
        <v>6</v>
      </c>
      <c r="M464" s="107">
        <v>5</v>
      </c>
      <c r="N464" s="107">
        <v>13</v>
      </c>
      <c r="O464" s="107">
        <v>1</v>
      </c>
      <c r="P464" s="107">
        <v>2</v>
      </c>
      <c r="Q464" s="107">
        <v>4</v>
      </c>
      <c r="R464" s="107">
        <v>17</v>
      </c>
    </row>
    <row r="465" spans="1:18" ht="15" customHeight="1">
      <c r="A465" s="145" t="s">
        <v>1135</v>
      </c>
      <c r="B465" s="302" t="s">
        <v>451</v>
      </c>
      <c r="C465" s="302"/>
      <c r="D465" s="193"/>
      <c r="E465" s="107">
        <v>19</v>
      </c>
      <c r="F465" s="107">
        <v>37</v>
      </c>
      <c r="G465" s="107">
        <v>5</v>
      </c>
      <c r="H465" s="107">
        <v>7</v>
      </c>
      <c r="I465" s="107">
        <v>2</v>
      </c>
      <c r="J465" s="107">
        <v>3</v>
      </c>
      <c r="K465" s="107">
        <v>3</v>
      </c>
      <c r="L465" s="107">
        <v>5</v>
      </c>
      <c r="M465" s="107">
        <v>7</v>
      </c>
      <c r="N465" s="107">
        <v>15</v>
      </c>
      <c r="O465" s="107">
        <v>0</v>
      </c>
      <c r="P465" s="107">
        <v>0</v>
      </c>
      <c r="Q465" s="107">
        <v>2</v>
      </c>
      <c r="R465" s="107">
        <v>7</v>
      </c>
    </row>
    <row r="466" spans="1:18" ht="15" customHeight="1">
      <c r="A466" s="145" t="s">
        <v>1136</v>
      </c>
      <c r="B466" s="302" t="s">
        <v>452</v>
      </c>
      <c r="C466" s="302"/>
      <c r="D466" s="193"/>
      <c r="E466" s="107">
        <v>4</v>
      </c>
      <c r="F466" s="107">
        <v>87</v>
      </c>
      <c r="G466" s="107">
        <v>3</v>
      </c>
      <c r="H466" s="107">
        <v>65</v>
      </c>
      <c r="I466" s="107">
        <v>0</v>
      </c>
      <c r="J466" s="107">
        <v>0</v>
      </c>
      <c r="K466" s="107">
        <v>0</v>
      </c>
      <c r="L466" s="107">
        <v>0</v>
      </c>
      <c r="M466" s="107">
        <v>0</v>
      </c>
      <c r="N466" s="107">
        <v>0</v>
      </c>
      <c r="O466" s="107">
        <v>0</v>
      </c>
      <c r="P466" s="107">
        <v>0</v>
      </c>
      <c r="Q466" s="107">
        <v>1</v>
      </c>
      <c r="R466" s="107">
        <v>22</v>
      </c>
    </row>
    <row r="467" spans="1:18" ht="24.75" customHeight="1">
      <c r="A467" s="145" t="s">
        <v>1137</v>
      </c>
      <c r="B467" s="303" t="s">
        <v>1334</v>
      </c>
      <c r="C467" s="304"/>
      <c r="D467" s="193"/>
      <c r="E467" s="107">
        <v>0</v>
      </c>
      <c r="F467" s="107">
        <v>0</v>
      </c>
      <c r="G467" s="107">
        <v>0</v>
      </c>
      <c r="H467" s="107">
        <v>0</v>
      </c>
      <c r="I467" s="107">
        <v>0</v>
      </c>
      <c r="J467" s="107">
        <v>0</v>
      </c>
      <c r="K467" s="107">
        <v>0</v>
      </c>
      <c r="L467" s="107">
        <v>0</v>
      </c>
      <c r="M467" s="107">
        <v>0</v>
      </c>
      <c r="N467" s="107">
        <v>0</v>
      </c>
      <c r="O467" s="107">
        <v>0</v>
      </c>
      <c r="P467" s="107">
        <v>0</v>
      </c>
      <c r="Q467" s="107">
        <v>0</v>
      </c>
      <c r="R467" s="107">
        <v>0</v>
      </c>
    </row>
    <row r="468" spans="1:18" ht="15" customHeight="1">
      <c r="A468" s="145" t="s">
        <v>1552</v>
      </c>
      <c r="B468" s="302" t="s">
        <v>454</v>
      </c>
      <c r="C468" s="302"/>
      <c r="D468" s="193"/>
      <c r="E468" s="107">
        <v>5</v>
      </c>
      <c r="F468" s="107">
        <v>108</v>
      </c>
      <c r="G468" s="107">
        <v>3</v>
      </c>
      <c r="H468" s="107">
        <v>72</v>
      </c>
      <c r="I468" s="107">
        <v>0</v>
      </c>
      <c r="J468" s="107">
        <v>0</v>
      </c>
      <c r="K468" s="107">
        <v>0</v>
      </c>
      <c r="L468" s="107">
        <v>0</v>
      </c>
      <c r="M468" s="107">
        <v>2</v>
      </c>
      <c r="N468" s="107">
        <v>36</v>
      </c>
      <c r="O468" s="107">
        <v>0</v>
      </c>
      <c r="P468" s="107">
        <v>0</v>
      </c>
      <c r="Q468" s="107">
        <v>0</v>
      </c>
      <c r="R468" s="107">
        <v>0</v>
      </c>
    </row>
    <row r="469" spans="1:18" ht="9.75" customHeight="1">
      <c r="A469" s="201"/>
      <c r="B469" s="182"/>
      <c r="C469" s="202"/>
      <c r="D469" s="203"/>
      <c r="E469" s="204"/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</row>
    <row r="472" spans="4:15" ht="15" customHeight="1">
      <c r="D472" s="187"/>
      <c r="F472" s="188"/>
      <c r="O472" s="189"/>
    </row>
    <row r="473" spans="7:14" ht="15" customHeight="1">
      <c r="G473" s="341" t="s">
        <v>1209</v>
      </c>
      <c r="H473" s="341"/>
      <c r="I473" s="341"/>
      <c r="J473" s="161" t="s">
        <v>186</v>
      </c>
      <c r="K473" s="161"/>
      <c r="L473" s="155"/>
      <c r="M473" s="155"/>
      <c r="N473" s="155"/>
    </row>
    <row r="474" spans="17:18" ht="15" customHeight="1">
      <c r="Q474" s="190"/>
      <c r="R474" s="190"/>
    </row>
    <row r="475" spans="1:18" ht="15" customHeight="1">
      <c r="A475" s="307" t="s">
        <v>585</v>
      </c>
      <c r="B475" s="308"/>
      <c r="C475" s="308"/>
      <c r="D475" s="309"/>
      <c r="E475" s="344" t="s">
        <v>669</v>
      </c>
      <c r="F475" s="345"/>
      <c r="G475" s="344" t="s">
        <v>629</v>
      </c>
      <c r="H475" s="345"/>
      <c r="I475" s="344" t="s">
        <v>630</v>
      </c>
      <c r="J475" s="345"/>
      <c r="K475" s="344" t="s">
        <v>631</v>
      </c>
      <c r="L475" s="345"/>
      <c r="M475" s="344" t="s">
        <v>632</v>
      </c>
      <c r="N475" s="345"/>
      <c r="O475" s="344" t="s">
        <v>633</v>
      </c>
      <c r="P475" s="345"/>
      <c r="Q475" s="344" t="s">
        <v>634</v>
      </c>
      <c r="R475" s="305"/>
    </row>
    <row r="476" spans="1:18" ht="15" customHeight="1">
      <c r="A476" s="310"/>
      <c r="B476" s="310"/>
      <c r="C476" s="310"/>
      <c r="D476" s="311"/>
      <c r="E476" s="172" t="s">
        <v>648</v>
      </c>
      <c r="F476" s="172" t="s">
        <v>649</v>
      </c>
      <c r="G476" s="172" t="s">
        <v>648</v>
      </c>
      <c r="H476" s="172" t="s">
        <v>649</v>
      </c>
      <c r="I476" s="172" t="s">
        <v>648</v>
      </c>
      <c r="J476" s="172" t="s">
        <v>649</v>
      </c>
      <c r="K476" s="172" t="s">
        <v>648</v>
      </c>
      <c r="L476" s="172" t="s">
        <v>649</v>
      </c>
      <c r="M476" s="172" t="s">
        <v>648</v>
      </c>
      <c r="N476" s="172" t="s">
        <v>649</v>
      </c>
      <c r="O476" s="172" t="s">
        <v>648</v>
      </c>
      <c r="P476" s="172" t="s">
        <v>649</v>
      </c>
      <c r="Q476" s="172" t="s">
        <v>648</v>
      </c>
      <c r="R476" s="169" t="s">
        <v>649</v>
      </c>
    </row>
    <row r="477" spans="3:18" ht="9.75" customHeight="1">
      <c r="C477" s="175"/>
      <c r="D477" s="199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1:18" ht="15" customHeight="1">
      <c r="A478" s="145" t="s">
        <v>1138</v>
      </c>
      <c r="B478" s="302" t="s">
        <v>455</v>
      </c>
      <c r="C478" s="302"/>
      <c r="D478" s="193"/>
      <c r="E478" s="107">
        <v>5</v>
      </c>
      <c r="F478" s="107">
        <v>108</v>
      </c>
      <c r="G478" s="107">
        <v>3</v>
      </c>
      <c r="H478" s="107">
        <v>72</v>
      </c>
      <c r="I478" s="107">
        <v>0</v>
      </c>
      <c r="J478" s="107">
        <v>0</v>
      </c>
      <c r="K478" s="107">
        <v>0</v>
      </c>
      <c r="L478" s="107">
        <v>0</v>
      </c>
      <c r="M478" s="107">
        <v>2</v>
      </c>
      <c r="N478" s="107">
        <v>36</v>
      </c>
      <c r="O478" s="107">
        <v>0</v>
      </c>
      <c r="P478" s="107">
        <v>0</v>
      </c>
      <c r="Q478" s="107">
        <v>0</v>
      </c>
      <c r="R478" s="107">
        <v>0</v>
      </c>
    </row>
    <row r="479" spans="1:18" ht="15" customHeight="1">
      <c r="A479" s="145" t="s">
        <v>1139</v>
      </c>
      <c r="B479" s="302" t="s">
        <v>456</v>
      </c>
      <c r="C479" s="302"/>
      <c r="D479" s="193"/>
      <c r="E479" s="107">
        <v>0</v>
      </c>
      <c r="F479" s="107">
        <v>0</v>
      </c>
      <c r="G479" s="107">
        <v>0</v>
      </c>
      <c r="H479" s="107">
        <v>0</v>
      </c>
      <c r="I479" s="107">
        <v>0</v>
      </c>
      <c r="J479" s="107">
        <v>0</v>
      </c>
      <c r="K479" s="107">
        <v>0</v>
      </c>
      <c r="L479" s="107">
        <v>0</v>
      </c>
      <c r="M479" s="107">
        <v>0</v>
      </c>
      <c r="N479" s="107">
        <v>0</v>
      </c>
      <c r="O479" s="107">
        <v>0</v>
      </c>
      <c r="P479" s="107">
        <v>0</v>
      </c>
      <c r="Q479" s="107">
        <v>0</v>
      </c>
      <c r="R479" s="107">
        <v>0</v>
      </c>
    </row>
    <row r="480" spans="1:18" ht="15" customHeight="1">
      <c r="A480" s="145" t="s">
        <v>1140</v>
      </c>
      <c r="B480" s="302" t="s">
        <v>457</v>
      </c>
      <c r="C480" s="302"/>
      <c r="D480" s="193"/>
      <c r="E480" s="107">
        <v>0</v>
      </c>
      <c r="F480" s="107">
        <v>0</v>
      </c>
      <c r="G480" s="107">
        <v>0</v>
      </c>
      <c r="H480" s="107">
        <v>0</v>
      </c>
      <c r="I480" s="107">
        <v>0</v>
      </c>
      <c r="J480" s="107">
        <v>0</v>
      </c>
      <c r="K480" s="107">
        <v>0</v>
      </c>
      <c r="L480" s="107">
        <v>0</v>
      </c>
      <c r="M480" s="107">
        <v>0</v>
      </c>
      <c r="N480" s="107">
        <v>0</v>
      </c>
      <c r="O480" s="107">
        <v>0</v>
      </c>
      <c r="P480" s="107">
        <v>0</v>
      </c>
      <c r="Q480" s="107">
        <v>0</v>
      </c>
      <c r="R480" s="107">
        <v>0</v>
      </c>
    </row>
    <row r="481" spans="1:18" ht="15" customHeight="1">
      <c r="A481" s="145" t="s">
        <v>1553</v>
      </c>
      <c r="B481" s="302" t="s">
        <v>453</v>
      </c>
      <c r="C481" s="302"/>
      <c r="D481" s="193"/>
      <c r="E481" s="107">
        <v>3</v>
      </c>
      <c r="F481" s="107">
        <v>38</v>
      </c>
      <c r="G481" s="107">
        <v>3</v>
      </c>
      <c r="H481" s="107">
        <v>38</v>
      </c>
      <c r="I481" s="107">
        <v>0</v>
      </c>
      <c r="J481" s="107">
        <v>0</v>
      </c>
      <c r="K481" s="107">
        <v>0</v>
      </c>
      <c r="L481" s="107">
        <v>0</v>
      </c>
      <c r="M481" s="107">
        <v>0</v>
      </c>
      <c r="N481" s="107">
        <v>0</v>
      </c>
      <c r="O481" s="107">
        <v>0</v>
      </c>
      <c r="P481" s="107">
        <v>0</v>
      </c>
      <c r="Q481" s="107">
        <v>0</v>
      </c>
      <c r="R481" s="107">
        <v>0</v>
      </c>
    </row>
    <row r="482" spans="1:18" ht="15" customHeight="1">
      <c r="A482" s="145" t="s">
        <v>1141</v>
      </c>
      <c r="B482" s="302" t="s">
        <v>453</v>
      </c>
      <c r="C482" s="302"/>
      <c r="D482" s="193"/>
      <c r="E482" s="107">
        <v>3</v>
      </c>
      <c r="F482" s="107">
        <v>38</v>
      </c>
      <c r="G482" s="107">
        <v>3</v>
      </c>
      <c r="H482" s="107">
        <v>38</v>
      </c>
      <c r="I482" s="107">
        <v>0</v>
      </c>
      <c r="J482" s="107">
        <v>0</v>
      </c>
      <c r="K482" s="107">
        <v>0</v>
      </c>
      <c r="L482" s="107">
        <v>0</v>
      </c>
      <c r="M482" s="107">
        <v>0</v>
      </c>
      <c r="N482" s="107">
        <v>0</v>
      </c>
      <c r="O482" s="107">
        <v>0</v>
      </c>
      <c r="P482" s="107">
        <v>0</v>
      </c>
      <c r="Q482" s="107">
        <v>0</v>
      </c>
      <c r="R482" s="107">
        <v>0</v>
      </c>
    </row>
    <row r="483" spans="1:18" ht="24.75" customHeight="1">
      <c r="A483" s="145" t="s">
        <v>1554</v>
      </c>
      <c r="B483" s="303" t="s">
        <v>1335</v>
      </c>
      <c r="C483" s="304"/>
      <c r="D483" s="193"/>
      <c r="E483" s="107">
        <v>96</v>
      </c>
      <c r="F483" s="107">
        <v>1074</v>
      </c>
      <c r="G483" s="107">
        <v>34</v>
      </c>
      <c r="H483" s="107">
        <v>613</v>
      </c>
      <c r="I483" s="107">
        <v>8</v>
      </c>
      <c r="J483" s="107">
        <v>46</v>
      </c>
      <c r="K483" s="107">
        <v>10</v>
      </c>
      <c r="L483" s="107">
        <v>57</v>
      </c>
      <c r="M483" s="107">
        <v>15</v>
      </c>
      <c r="N483" s="107">
        <v>86</v>
      </c>
      <c r="O483" s="107">
        <v>15</v>
      </c>
      <c r="P483" s="107">
        <v>94</v>
      </c>
      <c r="Q483" s="107">
        <v>14</v>
      </c>
      <c r="R483" s="107">
        <v>178</v>
      </c>
    </row>
    <row r="484" spans="1:18" ht="15" customHeight="1">
      <c r="A484" s="102" t="s">
        <v>1327</v>
      </c>
      <c r="B484" s="302" t="s">
        <v>458</v>
      </c>
      <c r="C484" s="302"/>
      <c r="D484" s="193"/>
      <c r="E484" s="107">
        <v>26</v>
      </c>
      <c r="F484" s="107">
        <v>644</v>
      </c>
      <c r="G484" s="115">
        <v>14</v>
      </c>
      <c r="H484" s="115">
        <v>387</v>
      </c>
      <c r="I484" s="115">
        <v>1</v>
      </c>
      <c r="J484" s="115">
        <v>19</v>
      </c>
      <c r="K484" s="115">
        <v>0</v>
      </c>
      <c r="L484" s="115">
        <v>0</v>
      </c>
      <c r="M484" s="115">
        <v>2</v>
      </c>
      <c r="N484" s="115">
        <v>49</v>
      </c>
      <c r="O484" s="115">
        <v>3</v>
      </c>
      <c r="P484" s="115">
        <v>52</v>
      </c>
      <c r="Q484" s="115">
        <v>6</v>
      </c>
      <c r="R484" s="115">
        <v>137</v>
      </c>
    </row>
    <row r="485" spans="1:18" ht="15" customHeight="1">
      <c r="A485" s="102" t="s">
        <v>1142</v>
      </c>
      <c r="B485" s="302" t="s">
        <v>459</v>
      </c>
      <c r="C485" s="302"/>
      <c r="D485" s="193"/>
      <c r="E485" s="107">
        <v>10</v>
      </c>
      <c r="F485" s="107">
        <v>178</v>
      </c>
      <c r="G485" s="115">
        <v>8</v>
      </c>
      <c r="H485" s="115">
        <v>156</v>
      </c>
      <c r="I485" s="115">
        <v>0</v>
      </c>
      <c r="J485" s="115">
        <v>0</v>
      </c>
      <c r="K485" s="115">
        <v>1</v>
      </c>
      <c r="L485" s="115">
        <v>18</v>
      </c>
      <c r="M485" s="115">
        <v>0</v>
      </c>
      <c r="N485" s="115">
        <v>0</v>
      </c>
      <c r="O485" s="115">
        <v>1</v>
      </c>
      <c r="P485" s="115">
        <v>4</v>
      </c>
      <c r="Q485" s="115">
        <v>0</v>
      </c>
      <c r="R485" s="115">
        <v>0</v>
      </c>
    </row>
    <row r="486" spans="1:18" ht="15" customHeight="1">
      <c r="A486" s="102" t="s">
        <v>1143</v>
      </c>
      <c r="B486" s="302" t="s">
        <v>461</v>
      </c>
      <c r="C486" s="302"/>
      <c r="D486" s="193"/>
      <c r="E486" s="107">
        <v>2</v>
      </c>
      <c r="F486" s="107">
        <v>14</v>
      </c>
      <c r="G486" s="209">
        <v>1</v>
      </c>
      <c r="H486" s="209">
        <v>10</v>
      </c>
      <c r="I486" s="209">
        <v>1</v>
      </c>
      <c r="J486" s="209">
        <v>4</v>
      </c>
      <c r="K486" s="209">
        <v>0</v>
      </c>
      <c r="L486" s="209">
        <v>0</v>
      </c>
      <c r="M486" s="209">
        <v>0</v>
      </c>
      <c r="N486" s="209">
        <v>0</v>
      </c>
      <c r="O486" s="209">
        <v>0</v>
      </c>
      <c r="P486" s="209">
        <v>0</v>
      </c>
      <c r="Q486" s="209">
        <v>0</v>
      </c>
      <c r="R486" s="209">
        <v>0</v>
      </c>
    </row>
    <row r="487" spans="1:18" ht="15" customHeight="1">
      <c r="A487" s="194" t="s">
        <v>1144</v>
      </c>
      <c r="B487" s="302" t="s">
        <v>462</v>
      </c>
      <c r="C487" s="302"/>
      <c r="D487" s="178"/>
      <c r="E487" s="107">
        <v>55</v>
      </c>
      <c r="F487" s="107">
        <v>216</v>
      </c>
      <c r="G487" s="107">
        <v>9</v>
      </c>
      <c r="H487" s="107">
        <v>43</v>
      </c>
      <c r="I487" s="107">
        <v>6</v>
      </c>
      <c r="J487" s="107">
        <v>23</v>
      </c>
      <c r="K487" s="107">
        <v>9</v>
      </c>
      <c r="L487" s="107">
        <v>39</v>
      </c>
      <c r="M487" s="107">
        <v>12</v>
      </c>
      <c r="N487" s="107">
        <v>32</v>
      </c>
      <c r="O487" s="107">
        <v>11</v>
      </c>
      <c r="P487" s="107">
        <v>38</v>
      </c>
      <c r="Q487" s="107">
        <v>8</v>
      </c>
      <c r="R487" s="107">
        <v>41</v>
      </c>
    </row>
    <row r="488" spans="1:18" ht="15" customHeight="1">
      <c r="A488" s="194" t="s">
        <v>1145</v>
      </c>
      <c r="B488" s="302" t="s">
        <v>509</v>
      </c>
      <c r="C488" s="302"/>
      <c r="D488" s="178"/>
      <c r="E488" s="107">
        <v>3</v>
      </c>
      <c r="F488" s="107">
        <v>22</v>
      </c>
      <c r="G488" s="107">
        <v>2</v>
      </c>
      <c r="H488" s="107">
        <v>17</v>
      </c>
      <c r="I488" s="107">
        <v>0</v>
      </c>
      <c r="J488" s="107">
        <v>0</v>
      </c>
      <c r="K488" s="107">
        <v>0</v>
      </c>
      <c r="L488" s="107">
        <v>0</v>
      </c>
      <c r="M488" s="107">
        <v>1</v>
      </c>
      <c r="N488" s="107">
        <v>5</v>
      </c>
      <c r="O488" s="107">
        <v>0</v>
      </c>
      <c r="P488" s="107">
        <v>0</v>
      </c>
      <c r="Q488" s="107">
        <v>0</v>
      </c>
      <c r="R488" s="107">
        <v>0</v>
      </c>
    </row>
    <row r="489" spans="1:18" ht="19.5" customHeight="1">
      <c r="A489" s="157" t="s">
        <v>659</v>
      </c>
      <c r="B489" s="306" t="s">
        <v>198</v>
      </c>
      <c r="C489" s="306"/>
      <c r="D489" s="179"/>
      <c r="E489" s="107">
        <v>1001</v>
      </c>
      <c r="F489" s="107">
        <v>4463</v>
      </c>
      <c r="G489" s="107">
        <v>137</v>
      </c>
      <c r="H489" s="107">
        <v>760</v>
      </c>
      <c r="I489" s="107">
        <v>200</v>
      </c>
      <c r="J489" s="107">
        <v>645</v>
      </c>
      <c r="K489" s="107">
        <v>84</v>
      </c>
      <c r="L489" s="107">
        <v>344</v>
      </c>
      <c r="M489" s="107">
        <v>280</v>
      </c>
      <c r="N489" s="107">
        <v>987</v>
      </c>
      <c r="O489" s="107">
        <v>131</v>
      </c>
      <c r="P489" s="107">
        <v>727</v>
      </c>
      <c r="Q489" s="107">
        <v>169</v>
      </c>
      <c r="R489" s="107">
        <v>1000</v>
      </c>
    </row>
    <row r="490" spans="1:18" ht="15" customHeight="1">
      <c r="A490" s="194" t="s">
        <v>1555</v>
      </c>
      <c r="B490" s="302" t="s">
        <v>199</v>
      </c>
      <c r="C490" s="302"/>
      <c r="D490" s="193"/>
      <c r="E490" s="107">
        <v>307</v>
      </c>
      <c r="F490" s="107">
        <v>1573</v>
      </c>
      <c r="G490" s="107">
        <v>35</v>
      </c>
      <c r="H490" s="107">
        <v>322</v>
      </c>
      <c r="I490" s="107">
        <v>32</v>
      </c>
      <c r="J490" s="107">
        <v>237</v>
      </c>
      <c r="K490" s="107">
        <v>20</v>
      </c>
      <c r="L490" s="107">
        <v>59</v>
      </c>
      <c r="M490" s="107">
        <v>100</v>
      </c>
      <c r="N490" s="107">
        <v>364</v>
      </c>
      <c r="O490" s="107">
        <v>63</v>
      </c>
      <c r="P490" s="107">
        <v>330</v>
      </c>
      <c r="Q490" s="107">
        <v>57</v>
      </c>
      <c r="R490" s="107">
        <v>261</v>
      </c>
    </row>
    <row r="491" spans="1:18" ht="15" customHeight="1">
      <c r="A491" s="194" t="s">
        <v>1146</v>
      </c>
      <c r="B491" s="302" t="s">
        <v>510</v>
      </c>
      <c r="C491" s="302"/>
      <c r="D491" s="179"/>
      <c r="E491" s="107">
        <v>89</v>
      </c>
      <c r="F491" s="107">
        <v>605</v>
      </c>
      <c r="G491" s="107">
        <v>4</v>
      </c>
      <c r="H491" s="107">
        <v>224</v>
      </c>
      <c r="I491" s="107">
        <v>12</v>
      </c>
      <c r="J491" s="107">
        <v>41</v>
      </c>
      <c r="K491" s="107">
        <v>7</v>
      </c>
      <c r="L491" s="107">
        <v>26</v>
      </c>
      <c r="M491" s="107">
        <v>32</v>
      </c>
      <c r="N491" s="107">
        <v>118</v>
      </c>
      <c r="O491" s="107">
        <v>19</v>
      </c>
      <c r="P491" s="107">
        <v>111</v>
      </c>
      <c r="Q491" s="107">
        <v>15</v>
      </c>
      <c r="R491" s="107">
        <v>85</v>
      </c>
    </row>
    <row r="492" spans="1:18" ht="15" customHeight="1">
      <c r="A492" s="194" t="s">
        <v>1147</v>
      </c>
      <c r="B492" s="302" t="s">
        <v>511</v>
      </c>
      <c r="C492" s="302"/>
      <c r="D492" s="179"/>
      <c r="E492" s="107">
        <v>218</v>
      </c>
      <c r="F492" s="107">
        <v>968</v>
      </c>
      <c r="G492" s="107">
        <v>31</v>
      </c>
      <c r="H492" s="107">
        <v>98</v>
      </c>
      <c r="I492" s="107">
        <v>20</v>
      </c>
      <c r="J492" s="107">
        <v>196</v>
      </c>
      <c r="K492" s="107">
        <v>13</v>
      </c>
      <c r="L492" s="107">
        <v>33</v>
      </c>
      <c r="M492" s="107">
        <v>68</v>
      </c>
      <c r="N492" s="107">
        <v>246</v>
      </c>
      <c r="O492" s="107">
        <v>44</v>
      </c>
      <c r="P492" s="107">
        <v>219</v>
      </c>
      <c r="Q492" s="107">
        <v>42</v>
      </c>
      <c r="R492" s="107">
        <v>176</v>
      </c>
    </row>
    <row r="493" spans="1:18" ht="15" customHeight="1">
      <c r="A493" s="194" t="s">
        <v>1556</v>
      </c>
      <c r="B493" s="302" t="s">
        <v>441</v>
      </c>
      <c r="C493" s="302"/>
      <c r="D493" s="179"/>
      <c r="E493" s="107">
        <v>694</v>
      </c>
      <c r="F493" s="107">
        <v>2890</v>
      </c>
      <c r="G493" s="107">
        <v>102</v>
      </c>
      <c r="H493" s="107">
        <v>438</v>
      </c>
      <c r="I493" s="107">
        <v>168</v>
      </c>
      <c r="J493" s="107">
        <v>408</v>
      </c>
      <c r="K493" s="107">
        <v>64</v>
      </c>
      <c r="L493" s="107">
        <v>285</v>
      </c>
      <c r="M493" s="107">
        <v>180</v>
      </c>
      <c r="N493" s="107">
        <v>623</v>
      </c>
      <c r="O493" s="107">
        <v>68</v>
      </c>
      <c r="P493" s="107">
        <v>397</v>
      </c>
      <c r="Q493" s="107">
        <v>112</v>
      </c>
      <c r="R493" s="107">
        <v>739</v>
      </c>
    </row>
    <row r="494" spans="1:18" ht="15" customHeight="1">
      <c r="A494" s="194" t="s">
        <v>1148</v>
      </c>
      <c r="B494" s="302" t="s">
        <v>442</v>
      </c>
      <c r="C494" s="302"/>
      <c r="D494" s="193"/>
      <c r="E494" s="107">
        <v>104</v>
      </c>
      <c r="F494" s="107">
        <v>1180</v>
      </c>
      <c r="G494" s="107">
        <v>26</v>
      </c>
      <c r="H494" s="107">
        <v>124</v>
      </c>
      <c r="I494" s="107">
        <v>31</v>
      </c>
      <c r="J494" s="107">
        <v>131</v>
      </c>
      <c r="K494" s="107">
        <v>6</v>
      </c>
      <c r="L494" s="107">
        <v>146</v>
      </c>
      <c r="M494" s="107">
        <v>18</v>
      </c>
      <c r="N494" s="107">
        <v>241</v>
      </c>
      <c r="O494" s="107">
        <v>12</v>
      </c>
      <c r="P494" s="107">
        <v>38</v>
      </c>
      <c r="Q494" s="107">
        <v>11</v>
      </c>
      <c r="R494" s="107">
        <v>500</v>
      </c>
    </row>
    <row r="495" spans="1:18" ht="15" customHeight="1">
      <c r="A495" s="194" t="s">
        <v>1149</v>
      </c>
      <c r="B495" s="302" t="s">
        <v>512</v>
      </c>
      <c r="C495" s="302"/>
      <c r="D495" s="179"/>
      <c r="E495" s="107">
        <v>366</v>
      </c>
      <c r="F495" s="107">
        <v>745</v>
      </c>
      <c r="G495" s="107">
        <v>33</v>
      </c>
      <c r="H495" s="107">
        <v>65</v>
      </c>
      <c r="I495" s="107">
        <v>84</v>
      </c>
      <c r="J495" s="107">
        <v>156</v>
      </c>
      <c r="K495" s="107">
        <v>33</v>
      </c>
      <c r="L495" s="107">
        <v>56</v>
      </c>
      <c r="M495" s="107">
        <v>112</v>
      </c>
      <c r="N495" s="107">
        <v>268</v>
      </c>
      <c r="O495" s="107">
        <v>37</v>
      </c>
      <c r="P495" s="107">
        <v>72</v>
      </c>
      <c r="Q495" s="107">
        <v>67</v>
      </c>
      <c r="R495" s="107">
        <v>128</v>
      </c>
    </row>
    <row r="496" spans="1:18" ht="15" customHeight="1">
      <c r="A496" s="194" t="s">
        <v>1328</v>
      </c>
      <c r="B496" s="302" t="s">
        <v>200</v>
      </c>
      <c r="C496" s="302"/>
      <c r="D496" s="193"/>
      <c r="E496" s="107">
        <v>92</v>
      </c>
      <c r="F496" s="107">
        <v>255</v>
      </c>
      <c r="G496" s="107">
        <v>21</v>
      </c>
      <c r="H496" s="107">
        <v>65</v>
      </c>
      <c r="I496" s="107">
        <v>25</v>
      </c>
      <c r="J496" s="107">
        <v>36</v>
      </c>
      <c r="K496" s="107">
        <v>11</v>
      </c>
      <c r="L496" s="107">
        <v>37</v>
      </c>
      <c r="M496" s="107">
        <v>19</v>
      </c>
      <c r="N496" s="107">
        <v>46</v>
      </c>
      <c r="O496" s="107">
        <v>3</v>
      </c>
      <c r="P496" s="107">
        <v>25</v>
      </c>
      <c r="Q496" s="107">
        <v>13</v>
      </c>
      <c r="R496" s="107">
        <v>46</v>
      </c>
    </row>
    <row r="497" spans="1:18" ht="15" customHeight="1">
      <c r="A497" s="194" t="s">
        <v>1150</v>
      </c>
      <c r="B497" s="302" t="s">
        <v>513</v>
      </c>
      <c r="C497" s="302"/>
      <c r="D497" s="179"/>
      <c r="E497" s="107">
        <v>132</v>
      </c>
      <c r="F497" s="107">
        <v>710</v>
      </c>
      <c r="G497" s="107">
        <v>22</v>
      </c>
      <c r="H497" s="107">
        <v>184</v>
      </c>
      <c r="I497" s="107">
        <v>28</v>
      </c>
      <c r="J497" s="107">
        <v>85</v>
      </c>
      <c r="K497" s="107">
        <v>14</v>
      </c>
      <c r="L497" s="107">
        <v>46</v>
      </c>
      <c r="M497" s="107">
        <v>31</v>
      </c>
      <c r="N497" s="107">
        <v>68</v>
      </c>
      <c r="O497" s="107">
        <v>16</v>
      </c>
      <c r="P497" s="107">
        <v>262</v>
      </c>
      <c r="Q497" s="107">
        <v>21</v>
      </c>
      <c r="R497" s="107">
        <v>65</v>
      </c>
    </row>
    <row r="498" spans="1:18" ht="19.5" customHeight="1">
      <c r="A498" s="157" t="s">
        <v>1557</v>
      </c>
      <c r="B498" s="306" t="s">
        <v>443</v>
      </c>
      <c r="C498" s="306"/>
      <c r="D498" s="193"/>
      <c r="E498" s="107">
        <v>3294</v>
      </c>
      <c r="F498" s="107">
        <v>16278</v>
      </c>
      <c r="G498" s="107">
        <v>818</v>
      </c>
      <c r="H498" s="107">
        <v>4281</v>
      </c>
      <c r="I498" s="107">
        <v>519</v>
      </c>
      <c r="J498" s="107">
        <v>2627</v>
      </c>
      <c r="K498" s="107">
        <v>346</v>
      </c>
      <c r="L498" s="107">
        <v>1586</v>
      </c>
      <c r="M498" s="107">
        <v>822</v>
      </c>
      <c r="N498" s="107">
        <v>4068</v>
      </c>
      <c r="O498" s="107">
        <v>319</v>
      </c>
      <c r="P498" s="107">
        <v>1589</v>
      </c>
      <c r="Q498" s="107">
        <v>470</v>
      </c>
      <c r="R498" s="107">
        <v>2127</v>
      </c>
    </row>
    <row r="499" spans="1:18" ht="15" customHeight="1">
      <c r="A499" s="194" t="s">
        <v>1558</v>
      </c>
      <c r="B499" s="302" t="s">
        <v>196</v>
      </c>
      <c r="C499" s="302"/>
      <c r="D499" s="179"/>
      <c r="E499" s="107">
        <v>1994</v>
      </c>
      <c r="F499" s="107">
        <v>11437</v>
      </c>
      <c r="G499" s="107">
        <v>434</v>
      </c>
      <c r="H499" s="107">
        <v>2592</v>
      </c>
      <c r="I499" s="107">
        <v>331</v>
      </c>
      <c r="J499" s="107">
        <v>1943</v>
      </c>
      <c r="K499" s="107">
        <v>230</v>
      </c>
      <c r="L499" s="107">
        <v>1220</v>
      </c>
      <c r="M499" s="107">
        <v>479</v>
      </c>
      <c r="N499" s="107">
        <v>2882</v>
      </c>
      <c r="O499" s="107">
        <v>208</v>
      </c>
      <c r="P499" s="107">
        <v>1205</v>
      </c>
      <c r="Q499" s="107">
        <v>312</v>
      </c>
      <c r="R499" s="107">
        <v>1595</v>
      </c>
    </row>
    <row r="500" spans="1:18" ht="15" customHeight="1">
      <c r="A500" s="194" t="s">
        <v>1151</v>
      </c>
      <c r="B500" s="302" t="s">
        <v>707</v>
      </c>
      <c r="C500" s="302"/>
      <c r="D500" s="179"/>
      <c r="E500" s="107">
        <v>260</v>
      </c>
      <c r="F500" s="107">
        <v>2313</v>
      </c>
      <c r="G500" s="107">
        <v>66</v>
      </c>
      <c r="H500" s="107">
        <v>622</v>
      </c>
      <c r="I500" s="107">
        <v>58</v>
      </c>
      <c r="J500" s="107">
        <v>406</v>
      </c>
      <c r="K500" s="107">
        <v>30</v>
      </c>
      <c r="L500" s="107">
        <v>295</v>
      </c>
      <c r="M500" s="107">
        <v>46</v>
      </c>
      <c r="N500" s="107">
        <v>436</v>
      </c>
      <c r="O500" s="107">
        <v>18</v>
      </c>
      <c r="P500" s="107">
        <v>170</v>
      </c>
      <c r="Q500" s="107">
        <v>42</v>
      </c>
      <c r="R500" s="107">
        <v>384</v>
      </c>
    </row>
    <row r="501" spans="1:18" ht="15" customHeight="1">
      <c r="A501" s="194" t="s">
        <v>1152</v>
      </c>
      <c r="B501" s="302" t="s">
        <v>1455</v>
      </c>
      <c r="C501" s="302"/>
      <c r="D501" s="179"/>
      <c r="E501" s="107">
        <v>151</v>
      </c>
      <c r="F501" s="107">
        <v>1204</v>
      </c>
      <c r="G501" s="107">
        <v>41</v>
      </c>
      <c r="H501" s="107">
        <v>331</v>
      </c>
      <c r="I501" s="107">
        <v>14</v>
      </c>
      <c r="J501" s="107">
        <v>96</v>
      </c>
      <c r="K501" s="107">
        <v>13</v>
      </c>
      <c r="L501" s="107">
        <v>118</v>
      </c>
      <c r="M501" s="107">
        <v>37</v>
      </c>
      <c r="N501" s="107">
        <v>352</v>
      </c>
      <c r="O501" s="107">
        <v>20</v>
      </c>
      <c r="P501" s="107">
        <v>160</v>
      </c>
      <c r="Q501" s="107">
        <v>26</v>
      </c>
      <c r="R501" s="107">
        <v>147</v>
      </c>
    </row>
    <row r="502" spans="1:18" ht="15" customHeight="1">
      <c r="A502" s="194" t="s">
        <v>1153</v>
      </c>
      <c r="B502" s="302" t="s">
        <v>1471</v>
      </c>
      <c r="C502" s="302"/>
      <c r="D502" s="179"/>
      <c r="E502" s="107">
        <v>64</v>
      </c>
      <c r="F502" s="107">
        <v>632</v>
      </c>
      <c r="G502" s="107">
        <v>7</v>
      </c>
      <c r="H502" s="108">
        <v>35</v>
      </c>
      <c r="I502" s="107">
        <v>6</v>
      </c>
      <c r="J502" s="108">
        <v>79</v>
      </c>
      <c r="K502" s="107">
        <v>1</v>
      </c>
      <c r="L502" s="108">
        <v>21</v>
      </c>
      <c r="M502" s="107">
        <v>22</v>
      </c>
      <c r="N502" s="108">
        <v>219</v>
      </c>
      <c r="O502" s="107">
        <v>19</v>
      </c>
      <c r="P502" s="108">
        <v>202</v>
      </c>
      <c r="Q502" s="107">
        <v>9</v>
      </c>
      <c r="R502" s="108">
        <v>76</v>
      </c>
    </row>
    <row r="503" spans="1:18" ht="15" customHeight="1">
      <c r="A503" s="194" t="s">
        <v>1154</v>
      </c>
      <c r="B503" s="302" t="s">
        <v>1472</v>
      </c>
      <c r="C503" s="302"/>
      <c r="D503" s="179"/>
      <c r="E503" s="107">
        <v>181</v>
      </c>
      <c r="F503" s="107">
        <v>1049</v>
      </c>
      <c r="G503" s="107">
        <v>41</v>
      </c>
      <c r="H503" s="107">
        <v>193</v>
      </c>
      <c r="I503" s="107">
        <v>27</v>
      </c>
      <c r="J503" s="107">
        <v>141</v>
      </c>
      <c r="K503" s="107">
        <v>25</v>
      </c>
      <c r="L503" s="107">
        <v>149</v>
      </c>
      <c r="M503" s="107">
        <v>43</v>
      </c>
      <c r="N503" s="107">
        <v>308</v>
      </c>
      <c r="O503" s="107">
        <v>15</v>
      </c>
      <c r="P503" s="107">
        <v>115</v>
      </c>
      <c r="Q503" s="107">
        <v>30</v>
      </c>
      <c r="R503" s="107">
        <v>143</v>
      </c>
    </row>
    <row r="504" spans="1:18" ht="15" customHeight="1">
      <c r="A504" s="194" t="s">
        <v>1155</v>
      </c>
      <c r="B504" s="302" t="s">
        <v>1473</v>
      </c>
      <c r="C504" s="302"/>
      <c r="D504" s="193"/>
      <c r="E504" s="107">
        <v>106</v>
      </c>
      <c r="F504" s="107">
        <v>984</v>
      </c>
      <c r="G504" s="107">
        <v>23</v>
      </c>
      <c r="H504" s="107">
        <v>395</v>
      </c>
      <c r="I504" s="107">
        <v>16</v>
      </c>
      <c r="J504" s="107">
        <v>183</v>
      </c>
      <c r="K504" s="107">
        <v>16</v>
      </c>
      <c r="L504" s="107">
        <v>116</v>
      </c>
      <c r="M504" s="107">
        <v>26</v>
      </c>
      <c r="N504" s="107">
        <v>133</v>
      </c>
      <c r="O504" s="107">
        <v>10</v>
      </c>
      <c r="P504" s="107">
        <v>51</v>
      </c>
      <c r="Q504" s="107">
        <v>15</v>
      </c>
      <c r="R504" s="107">
        <v>106</v>
      </c>
    </row>
    <row r="505" spans="1:18" ht="15" customHeight="1">
      <c r="A505" s="194" t="s">
        <v>1156</v>
      </c>
      <c r="B505" s="302" t="s">
        <v>708</v>
      </c>
      <c r="C505" s="302"/>
      <c r="D505" s="193"/>
      <c r="E505" s="107">
        <v>36</v>
      </c>
      <c r="F505" s="107">
        <v>227</v>
      </c>
      <c r="G505" s="107">
        <v>10</v>
      </c>
      <c r="H505" s="107">
        <v>54</v>
      </c>
      <c r="I505" s="107">
        <v>4</v>
      </c>
      <c r="J505" s="107">
        <v>23</v>
      </c>
      <c r="K505" s="107">
        <v>3</v>
      </c>
      <c r="L505" s="107">
        <v>33</v>
      </c>
      <c r="M505" s="107">
        <v>11</v>
      </c>
      <c r="N505" s="107">
        <v>65</v>
      </c>
      <c r="O505" s="107">
        <v>1</v>
      </c>
      <c r="P505" s="107">
        <v>16</v>
      </c>
      <c r="Q505" s="107">
        <v>7</v>
      </c>
      <c r="R505" s="107">
        <v>36</v>
      </c>
    </row>
    <row r="506" spans="1:18" ht="15" customHeight="1">
      <c r="A506" s="194" t="s">
        <v>1157</v>
      </c>
      <c r="B506" s="302" t="s">
        <v>709</v>
      </c>
      <c r="C506" s="302"/>
      <c r="D506" s="193"/>
      <c r="E506" s="107">
        <v>112</v>
      </c>
      <c r="F506" s="107">
        <v>707</v>
      </c>
      <c r="G506" s="107">
        <v>24</v>
      </c>
      <c r="H506" s="107">
        <v>167</v>
      </c>
      <c r="I506" s="107">
        <v>24</v>
      </c>
      <c r="J506" s="107">
        <v>159</v>
      </c>
      <c r="K506" s="107">
        <v>6</v>
      </c>
      <c r="L506" s="107">
        <v>23</v>
      </c>
      <c r="M506" s="107">
        <v>22</v>
      </c>
      <c r="N506" s="107">
        <v>131</v>
      </c>
      <c r="O506" s="107">
        <v>17</v>
      </c>
      <c r="P506" s="107">
        <v>93</v>
      </c>
      <c r="Q506" s="107">
        <v>19</v>
      </c>
      <c r="R506" s="107">
        <v>134</v>
      </c>
    </row>
    <row r="507" spans="1:18" ht="15" customHeight="1">
      <c r="A507" s="145" t="s">
        <v>1158</v>
      </c>
      <c r="B507" s="302" t="s">
        <v>1474</v>
      </c>
      <c r="C507" s="302"/>
      <c r="D507" s="179"/>
      <c r="E507" s="107">
        <v>121</v>
      </c>
      <c r="F507" s="107">
        <v>981</v>
      </c>
      <c r="G507" s="107">
        <v>25</v>
      </c>
      <c r="H507" s="107">
        <v>196</v>
      </c>
      <c r="I507" s="107">
        <v>21</v>
      </c>
      <c r="J507" s="107">
        <v>276</v>
      </c>
      <c r="K507" s="107">
        <v>10</v>
      </c>
      <c r="L507" s="107">
        <v>104</v>
      </c>
      <c r="M507" s="107">
        <v>32</v>
      </c>
      <c r="N507" s="107">
        <v>304</v>
      </c>
      <c r="O507" s="107">
        <v>14</v>
      </c>
      <c r="P507" s="107">
        <v>43</v>
      </c>
      <c r="Q507" s="107">
        <v>19</v>
      </c>
      <c r="R507" s="107">
        <v>58</v>
      </c>
    </row>
    <row r="508" spans="1:18" ht="15" customHeight="1">
      <c r="A508" s="145" t="s">
        <v>1159</v>
      </c>
      <c r="B508" s="302" t="s">
        <v>1475</v>
      </c>
      <c r="C508" s="302"/>
      <c r="D508" s="193"/>
      <c r="E508" s="107">
        <v>596</v>
      </c>
      <c r="F508" s="107">
        <v>1705</v>
      </c>
      <c r="G508" s="107">
        <v>127</v>
      </c>
      <c r="H508" s="107">
        <v>396</v>
      </c>
      <c r="I508" s="107">
        <v>92</v>
      </c>
      <c r="J508" s="107">
        <v>260</v>
      </c>
      <c r="K508" s="107">
        <v>80</v>
      </c>
      <c r="L508" s="107">
        <v>157</v>
      </c>
      <c r="M508" s="107">
        <v>154</v>
      </c>
      <c r="N508" s="107">
        <v>465</v>
      </c>
      <c r="O508" s="107">
        <v>58</v>
      </c>
      <c r="P508" s="107">
        <v>171</v>
      </c>
      <c r="Q508" s="107">
        <v>85</v>
      </c>
      <c r="R508" s="107">
        <v>256</v>
      </c>
    </row>
    <row r="509" spans="1:18" ht="15" customHeight="1">
      <c r="A509" s="145" t="s">
        <v>1160</v>
      </c>
      <c r="B509" s="302" t="s">
        <v>710</v>
      </c>
      <c r="C509" s="302"/>
      <c r="D509" s="193"/>
      <c r="E509" s="107">
        <v>19</v>
      </c>
      <c r="F509" s="107">
        <v>534</v>
      </c>
      <c r="G509" s="107">
        <v>3</v>
      </c>
      <c r="H509" s="107">
        <v>70</v>
      </c>
      <c r="I509" s="107">
        <v>4</v>
      </c>
      <c r="J509" s="107">
        <v>102</v>
      </c>
      <c r="K509" s="107">
        <v>2</v>
      </c>
      <c r="L509" s="107">
        <v>82</v>
      </c>
      <c r="M509" s="107">
        <v>3</v>
      </c>
      <c r="N509" s="107">
        <v>102</v>
      </c>
      <c r="O509" s="107">
        <v>3</v>
      </c>
      <c r="P509" s="107">
        <v>85</v>
      </c>
      <c r="Q509" s="107">
        <v>4</v>
      </c>
      <c r="R509" s="107">
        <v>93</v>
      </c>
    </row>
    <row r="510" spans="1:18" ht="15" customHeight="1">
      <c r="A510" s="145" t="s">
        <v>1161</v>
      </c>
      <c r="B510" s="302" t="s">
        <v>711</v>
      </c>
      <c r="C510" s="302"/>
      <c r="D510" s="193"/>
      <c r="E510" s="107">
        <v>258</v>
      </c>
      <c r="F510" s="107">
        <v>634</v>
      </c>
      <c r="G510" s="107">
        <v>46</v>
      </c>
      <c r="H510" s="107">
        <v>82</v>
      </c>
      <c r="I510" s="107">
        <v>47</v>
      </c>
      <c r="J510" s="107">
        <v>119</v>
      </c>
      <c r="K510" s="107">
        <v>37</v>
      </c>
      <c r="L510" s="107">
        <v>80</v>
      </c>
      <c r="M510" s="107">
        <v>59</v>
      </c>
      <c r="N510" s="107">
        <v>185</v>
      </c>
      <c r="O510" s="107">
        <v>26</v>
      </c>
      <c r="P510" s="107">
        <v>65</v>
      </c>
      <c r="Q510" s="107">
        <v>43</v>
      </c>
      <c r="R510" s="107">
        <v>103</v>
      </c>
    </row>
    <row r="511" spans="1:18" ht="15" customHeight="1">
      <c r="A511" s="145" t="s">
        <v>1162</v>
      </c>
      <c r="B511" s="302" t="s">
        <v>712</v>
      </c>
      <c r="C511" s="302"/>
      <c r="D511" s="179"/>
      <c r="E511" s="107">
        <v>90</v>
      </c>
      <c r="F511" s="107">
        <v>467</v>
      </c>
      <c r="G511" s="107">
        <v>21</v>
      </c>
      <c r="H511" s="107">
        <v>51</v>
      </c>
      <c r="I511" s="107">
        <v>18</v>
      </c>
      <c r="J511" s="107">
        <v>99</v>
      </c>
      <c r="K511" s="107">
        <v>7</v>
      </c>
      <c r="L511" s="107">
        <v>42</v>
      </c>
      <c r="M511" s="107">
        <v>24</v>
      </c>
      <c r="N511" s="107">
        <v>182</v>
      </c>
      <c r="O511" s="107">
        <v>7</v>
      </c>
      <c r="P511" s="107">
        <v>34</v>
      </c>
      <c r="Q511" s="107">
        <v>13</v>
      </c>
      <c r="R511" s="107">
        <v>59</v>
      </c>
    </row>
    <row r="512" spans="1:18" ht="15" customHeight="1">
      <c r="A512" s="145" t="s">
        <v>1559</v>
      </c>
      <c r="B512" s="302" t="s">
        <v>713</v>
      </c>
      <c r="C512" s="302"/>
      <c r="D512" s="179"/>
      <c r="E512" s="107">
        <v>1223</v>
      </c>
      <c r="F512" s="107">
        <v>3980</v>
      </c>
      <c r="G512" s="107">
        <v>353</v>
      </c>
      <c r="H512" s="107">
        <v>1155</v>
      </c>
      <c r="I512" s="107">
        <v>178</v>
      </c>
      <c r="J512" s="107">
        <v>582</v>
      </c>
      <c r="K512" s="107">
        <v>106</v>
      </c>
      <c r="L512" s="107">
        <v>249</v>
      </c>
      <c r="M512" s="107">
        <v>326</v>
      </c>
      <c r="N512" s="107">
        <v>1105</v>
      </c>
      <c r="O512" s="107">
        <v>108</v>
      </c>
      <c r="P512" s="107">
        <v>373</v>
      </c>
      <c r="Q512" s="107">
        <v>152</v>
      </c>
      <c r="R512" s="107">
        <v>516</v>
      </c>
    </row>
    <row r="513" spans="1:18" ht="15" customHeight="1">
      <c r="A513" s="145" t="s">
        <v>1163</v>
      </c>
      <c r="B513" s="302" t="s">
        <v>1476</v>
      </c>
      <c r="C513" s="302"/>
      <c r="D513" s="179"/>
      <c r="E513" s="107">
        <v>1</v>
      </c>
      <c r="F513" s="107">
        <v>3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  <c r="M513" s="107">
        <v>1</v>
      </c>
      <c r="N513" s="107">
        <v>3</v>
      </c>
      <c r="O513" s="107">
        <v>0</v>
      </c>
      <c r="P513" s="107">
        <v>0</v>
      </c>
      <c r="Q513" s="107">
        <v>0</v>
      </c>
      <c r="R513" s="107">
        <v>0</v>
      </c>
    </row>
    <row r="514" spans="1:18" ht="15" customHeight="1">
      <c r="A514" s="145" t="s">
        <v>1164</v>
      </c>
      <c r="B514" s="302" t="s">
        <v>1165</v>
      </c>
      <c r="C514" s="302"/>
      <c r="D514" s="193"/>
      <c r="E514" s="107">
        <v>590</v>
      </c>
      <c r="F514" s="107">
        <v>1605</v>
      </c>
      <c r="G514" s="107">
        <v>236</v>
      </c>
      <c r="H514" s="107">
        <v>695</v>
      </c>
      <c r="I514" s="107">
        <v>83</v>
      </c>
      <c r="J514" s="107">
        <v>191</v>
      </c>
      <c r="K514" s="107">
        <v>31</v>
      </c>
      <c r="L514" s="107">
        <v>70</v>
      </c>
      <c r="M514" s="107">
        <v>143</v>
      </c>
      <c r="N514" s="107">
        <v>345</v>
      </c>
      <c r="O514" s="107">
        <v>35</v>
      </c>
      <c r="P514" s="107">
        <v>91</v>
      </c>
      <c r="Q514" s="107">
        <v>62</v>
      </c>
      <c r="R514" s="107">
        <v>213</v>
      </c>
    </row>
    <row r="515" spans="1:18" ht="15" customHeight="1">
      <c r="A515" s="145" t="s">
        <v>1166</v>
      </c>
      <c r="B515" s="302" t="s">
        <v>140</v>
      </c>
      <c r="C515" s="302"/>
      <c r="D515" s="193"/>
      <c r="E515" s="107">
        <v>632</v>
      </c>
      <c r="F515" s="107">
        <v>2372</v>
      </c>
      <c r="G515" s="107">
        <v>117</v>
      </c>
      <c r="H515" s="107">
        <v>460</v>
      </c>
      <c r="I515" s="107">
        <v>95</v>
      </c>
      <c r="J515" s="107">
        <v>391</v>
      </c>
      <c r="K515" s="107">
        <v>75</v>
      </c>
      <c r="L515" s="107">
        <v>179</v>
      </c>
      <c r="M515" s="107">
        <v>182</v>
      </c>
      <c r="N515" s="107">
        <v>757</v>
      </c>
      <c r="O515" s="107">
        <v>73</v>
      </c>
      <c r="P515" s="107">
        <v>282</v>
      </c>
      <c r="Q515" s="107">
        <v>90</v>
      </c>
      <c r="R515" s="107">
        <v>303</v>
      </c>
    </row>
    <row r="516" spans="1:18" ht="15" customHeight="1">
      <c r="A516" s="145" t="s">
        <v>1167</v>
      </c>
      <c r="B516" s="302" t="s">
        <v>714</v>
      </c>
      <c r="C516" s="302"/>
      <c r="D516" s="193"/>
      <c r="E516" s="107">
        <v>77</v>
      </c>
      <c r="F516" s="107">
        <v>861</v>
      </c>
      <c r="G516" s="107">
        <v>31</v>
      </c>
      <c r="H516" s="107">
        <v>534</v>
      </c>
      <c r="I516" s="107">
        <v>10</v>
      </c>
      <c r="J516" s="107">
        <v>102</v>
      </c>
      <c r="K516" s="107">
        <v>10</v>
      </c>
      <c r="L516" s="107">
        <v>117</v>
      </c>
      <c r="M516" s="107">
        <v>17</v>
      </c>
      <c r="N516" s="107">
        <v>81</v>
      </c>
      <c r="O516" s="107">
        <v>3</v>
      </c>
      <c r="P516" s="107">
        <v>11</v>
      </c>
      <c r="Q516" s="107">
        <v>6</v>
      </c>
      <c r="R516" s="107">
        <v>16</v>
      </c>
    </row>
    <row r="517" spans="1:18" ht="15" customHeight="1">
      <c r="A517" s="145" t="s">
        <v>1168</v>
      </c>
      <c r="B517" s="302" t="s">
        <v>715</v>
      </c>
      <c r="C517" s="302"/>
      <c r="D517" s="193"/>
      <c r="E517" s="107">
        <v>38</v>
      </c>
      <c r="F517" s="107">
        <v>641</v>
      </c>
      <c r="G517" s="107">
        <v>27</v>
      </c>
      <c r="H517" s="107">
        <v>512</v>
      </c>
      <c r="I517" s="107">
        <v>3</v>
      </c>
      <c r="J517" s="107">
        <v>64</v>
      </c>
      <c r="K517" s="107">
        <v>4</v>
      </c>
      <c r="L517" s="107">
        <v>18</v>
      </c>
      <c r="M517" s="107">
        <v>4</v>
      </c>
      <c r="N517" s="107">
        <v>47</v>
      </c>
      <c r="O517" s="107">
        <v>0</v>
      </c>
      <c r="P517" s="107">
        <v>0</v>
      </c>
      <c r="Q517" s="107">
        <v>0</v>
      </c>
      <c r="R517" s="107">
        <v>0</v>
      </c>
    </row>
    <row r="518" spans="1:18" ht="15" customHeight="1">
      <c r="A518" s="145" t="s">
        <v>1169</v>
      </c>
      <c r="B518" s="302" t="s">
        <v>1408</v>
      </c>
      <c r="C518" s="302"/>
      <c r="D518" s="193"/>
      <c r="E518" s="107">
        <v>1</v>
      </c>
      <c r="F518" s="107">
        <v>13</v>
      </c>
      <c r="G518" s="107">
        <v>1</v>
      </c>
      <c r="H518" s="107">
        <v>13</v>
      </c>
      <c r="I518" s="107">
        <v>0</v>
      </c>
      <c r="J518" s="107">
        <v>0</v>
      </c>
      <c r="K518" s="107">
        <v>0</v>
      </c>
      <c r="L518" s="107">
        <v>0</v>
      </c>
      <c r="M518" s="107">
        <v>0</v>
      </c>
      <c r="N518" s="107">
        <v>0</v>
      </c>
      <c r="O518" s="107">
        <v>0</v>
      </c>
      <c r="P518" s="107">
        <v>0</v>
      </c>
      <c r="Q518" s="107">
        <v>0</v>
      </c>
      <c r="R518" s="107">
        <v>0</v>
      </c>
    </row>
    <row r="519" spans="1:18" ht="15" customHeight="1">
      <c r="A519" s="145" t="s">
        <v>1170</v>
      </c>
      <c r="B519" s="302" t="s">
        <v>1409</v>
      </c>
      <c r="C519" s="302"/>
      <c r="D519" s="193"/>
      <c r="E519" s="107">
        <v>0</v>
      </c>
      <c r="F519" s="107">
        <v>0</v>
      </c>
      <c r="G519" s="107">
        <v>0</v>
      </c>
      <c r="H519" s="107">
        <v>0</v>
      </c>
      <c r="I519" s="107">
        <v>0</v>
      </c>
      <c r="J519" s="107">
        <v>0</v>
      </c>
      <c r="K519" s="107">
        <v>0</v>
      </c>
      <c r="L519" s="107">
        <v>0</v>
      </c>
      <c r="M519" s="107">
        <v>0</v>
      </c>
      <c r="N519" s="107">
        <v>0</v>
      </c>
      <c r="O519" s="107">
        <v>0</v>
      </c>
      <c r="P519" s="107">
        <v>0</v>
      </c>
      <c r="Q519" s="107">
        <v>0</v>
      </c>
      <c r="R519" s="107">
        <v>0</v>
      </c>
    </row>
    <row r="520" spans="1:18" ht="15" customHeight="1">
      <c r="A520" s="145" t="s">
        <v>1171</v>
      </c>
      <c r="B520" s="302" t="s">
        <v>716</v>
      </c>
      <c r="C520" s="302"/>
      <c r="D520" s="193"/>
      <c r="E520" s="107">
        <v>3</v>
      </c>
      <c r="F520" s="107">
        <v>59</v>
      </c>
      <c r="G520" s="107">
        <v>0</v>
      </c>
      <c r="H520" s="107">
        <v>0</v>
      </c>
      <c r="I520" s="107">
        <v>1</v>
      </c>
      <c r="J520" s="107">
        <v>3</v>
      </c>
      <c r="K520" s="107">
        <v>1</v>
      </c>
      <c r="L520" s="107">
        <v>55</v>
      </c>
      <c r="M520" s="107">
        <v>0</v>
      </c>
      <c r="N520" s="107">
        <v>0</v>
      </c>
      <c r="O520" s="107">
        <v>0</v>
      </c>
      <c r="P520" s="107">
        <v>0</v>
      </c>
      <c r="Q520" s="107">
        <v>1</v>
      </c>
      <c r="R520" s="107">
        <v>1</v>
      </c>
    </row>
    <row r="521" spans="1:18" ht="15" customHeight="1">
      <c r="A521" s="145" t="s">
        <v>1172</v>
      </c>
      <c r="B521" s="302" t="s">
        <v>717</v>
      </c>
      <c r="C521" s="302"/>
      <c r="D521" s="193"/>
      <c r="E521" s="107">
        <v>35</v>
      </c>
      <c r="F521" s="107">
        <v>148</v>
      </c>
      <c r="G521" s="107">
        <v>3</v>
      </c>
      <c r="H521" s="107">
        <v>9</v>
      </c>
      <c r="I521" s="107">
        <v>6</v>
      </c>
      <c r="J521" s="107">
        <v>35</v>
      </c>
      <c r="K521" s="107">
        <v>5</v>
      </c>
      <c r="L521" s="107">
        <v>44</v>
      </c>
      <c r="M521" s="107">
        <v>13</v>
      </c>
      <c r="N521" s="107">
        <v>34</v>
      </c>
      <c r="O521" s="107">
        <v>3</v>
      </c>
      <c r="P521" s="107">
        <v>11</v>
      </c>
      <c r="Q521" s="107">
        <v>5</v>
      </c>
      <c r="R521" s="107">
        <v>15</v>
      </c>
    </row>
    <row r="522" spans="1:18" ht="9.75" customHeight="1">
      <c r="A522" s="201"/>
      <c r="B522" s="182"/>
      <c r="C522" s="202"/>
      <c r="D522" s="210"/>
      <c r="E522" s="204"/>
      <c r="F522" s="204"/>
      <c r="G522" s="204"/>
      <c r="H522" s="204"/>
      <c r="I522" s="204"/>
      <c r="J522" s="204"/>
      <c r="K522" s="204"/>
      <c r="L522" s="204"/>
      <c r="M522" s="204"/>
      <c r="N522" s="204"/>
      <c r="O522" s="204"/>
      <c r="P522" s="204"/>
      <c r="Q522" s="204"/>
      <c r="R522" s="204"/>
    </row>
    <row r="527" spans="4:15" ht="15" customHeight="1">
      <c r="D527" s="187"/>
      <c r="F527" s="188"/>
      <c r="O527" s="189"/>
    </row>
    <row r="528" spans="7:14" ht="15" customHeight="1">
      <c r="G528" s="341" t="s">
        <v>1209</v>
      </c>
      <c r="H528" s="341"/>
      <c r="I528" s="341"/>
      <c r="J528" s="161" t="s">
        <v>186</v>
      </c>
      <c r="K528" s="161"/>
      <c r="L528" s="155"/>
      <c r="M528" s="155"/>
      <c r="N528" s="155"/>
    </row>
    <row r="529" spans="17:18" ht="15" customHeight="1">
      <c r="Q529" s="190"/>
      <c r="R529" s="190"/>
    </row>
    <row r="530" spans="1:18" ht="15" customHeight="1">
      <c r="A530" s="307" t="s">
        <v>585</v>
      </c>
      <c r="B530" s="308"/>
      <c r="C530" s="308"/>
      <c r="D530" s="309"/>
      <c r="E530" s="344" t="s">
        <v>669</v>
      </c>
      <c r="F530" s="345"/>
      <c r="G530" s="344" t="s">
        <v>629</v>
      </c>
      <c r="H530" s="345"/>
      <c r="I530" s="344" t="s">
        <v>630</v>
      </c>
      <c r="J530" s="345"/>
      <c r="K530" s="344" t="s">
        <v>631</v>
      </c>
      <c r="L530" s="345"/>
      <c r="M530" s="344" t="s">
        <v>632</v>
      </c>
      <c r="N530" s="345"/>
      <c r="O530" s="344" t="s">
        <v>633</v>
      </c>
      <c r="P530" s="345"/>
      <c r="Q530" s="344" t="s">
        <v>634</v>
      </c>
      <c r="R530" s="305"/>
    </row>
    <row r="531" spans="1:18" ht="15" customHeight="1">
      <c r="A531" s="310"/>
      <c r="B531" s="310"/>
      <c r="C531" s="310"/>
      <c r="D531" s="311"/>
      <c r="E531" s="172" t="s">
        <v>648</v>
      </c>
      <c r="F531" s="172" t="s">
        <v>649</v>
      </c>
      <c r="G531" s="172" t="s">
        <v>648</v>
      </c>
      <c r="H531" s="172" t="s">
        <v>649</v>
      </c>
      <c r="I531" s="172" t="s">
        <v>648</v>
      </c>
      <c r="J531" s="172" t="s">
        <v>649</v>
      </c>
      <c r="K531" s="172" t="s">
        <v>648</v>
      </c>
      <c r="L531" s="172" t="s">
        <v>649</v>
      </c>
      <c r="M531" s="172" t="s">
        <v>648</v>
      </c>
      <c r="N531" s="172" t="s">
        <v>649</v>
      </c>
      <c r="O531" s="172" t="s">
        <v>648</v>
      </c>
      <c r="P531" s="172" t="s">
        <v>649</v>
      </c>
      <c r="Q531" s="172" t="s">
        <v>648</v>
      </c>
      <c r="R531" s="169" t="s">
        <v>649</v>
      </c>
    </row>
    <row r="532" spans="3:18" ht="9.75" customHeight="1">
      <c r="C532" s="175"/>
      <c r="D532" s="199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1:18" ht="19.5" customHeight="1">
      <c r="A533" s="156" t="s">
        <v>1560</v>
      </c>
      <c r="B533" s="306" t="s">
        <v>718</v>
      </c>
      <c r="C533" s="306"/>
      <c r="D533" s="193"/>
      <c r="E533" s="107">
        <v>1422</v>
      </c>
      <c r="F533" s="107">
        <v>20514</v>
      </c>
      <c r="G533" s="107">
        <v>209</v>
      </c>
      <c r="H533" s="107">
        <v>2879</v>
      </c>
      <c r="I533" s="107">
        <v>239</v>
      </c>
      <c r="J533" s="107">
        <v>3875</v>
      </c>
      <c r="K533" s="107">
        <v>146</v>
      </c>
      <c r="L533" s="107">
        <v>3252</v>
      </c>
      <c r="M533" s="107">
        <v>350</v>
      </c>
      <c r="N533" s="107">
        <v>4264</v>
      </c>
      <c r="O533" s="107">
        <v>220</v>
      </c>
      <c r="P533" s="107">
        <v>2410</v>
      </c>
      <c r="Q533" s="107">
        <v>258</v>
      </c>
      <c r="R533" s="107">
        <v>3834</v>
      </c>
    </row>
    <row r="534" spans="1:18" ht="15" customHeight="1">
      <c r="A534" s="145" t="s">
        <v>1561</v>
      </c>
      <c r="B534" s="302" t="s">
        <v>209</v>
      </c>
      <c r="C534" s="302"/>
      <c r="D534" s="193"/>
      <c r="E534" s="107">
        <v>961</v>
      </c>
      <c r="F534" s="107">
        <v>12424</v>
      </c>
      <c r="G534" s="107">
        <v>153</v>
      </c>
      <c r="H534" s="107">
        <v>1805</v>
      </c>
      <c r="I534" s="107">
        <v>153</v>
      </c>
      <c r="J534" s="107">
        <v>2496</v>
      </c>
      <c r="K534" s="107">
        <v>90</v>
      </c>
      <c r="L534" s="107">
        <v>2406</v>
      </c>
      <c r="M534" s="107">
        <v>243</v>
      </c>
      <c r="N534" s="107">
        <v>2289</v>
      </c>
      <c r="O534" s="107">
        <v>146</v>
      </c>
      <c r="P534" s="107">
        <v>1281</v>
      </c>
      <c r="Q534" s="107">
        <v>176</v>
      </c>
      <c r="R534" s="107">
        <v>2147</v>
      </c>
    </row>
    <row r="535" spans="1:18" ht="15" customHeight="1">
      <c r="A535" s="145" t="s">
        <v>1173</v>
      </c>
      <c r="B535" s="302" t="s">
        <v>334</v>
      </c>
      <c r="C535" s="302"/>
      <c r="D535" s="193"/>
      <c r="E535" s="107">
        <v>35</v>
      </c>
      <c r="F535" s="107">
        <v>5458</v>
      </c>
      <c r="G535" s="107">
        <v>8</v>
      </c>
      <c r="H535" s="107">
        <v>771</v>
      </c>
      <c r="I535" s="107">
        <v>7</v>
      </c>
      <c r="J535" s="107">
        <v>1442</v>
      </c>
      <c r="K535" s="107">
        <v>3</v>
      </c>
      <c r="L535" s="107">
        <v>1612</v>
      </c>
      <c r="M535" s="107">
        <v>5</v>
      </c>
      <c r="N535" s="107">
        <v>488</v>
      </c>
      <c r="O535" s="107">
        <v>6</v>
      </c>
      <c r="P535" s="107">
        <v>381</v>
      </c>
      <c r="Q535" s="107">
        <v>6</v>
      </c>
      <c r="R535" s="107">
        <v>764</v>
      </c>
    </row>
    <row r="536" spans="1:18" ht="15" customHeight="1">
      <c r="A536" s="102" t="s">
        <v>1174</v>
      </c>
      <c r="B536" s="302" t="s">
        <v>335</v>
      </c>
      <c r="C536" s="302"/>
      <c r="D536" s="193"/>
      <c r="E536" s="107">
        <v>389</v>
      </c>
      <c r="F536" s="107">
        <v>4392</v>
      </c>
      <c r="G536" s="115">
        <v>63</v>
      </c>
      <c r="H536" s="115">
        <v>659</v>
      </c>
      <c r="I536" s="115">
        <v>60</v>
      </c>
      <c r="J536" s="115">
        <v>674</v>
      </c>
      <c r="K536" s="115">
        <v>41</v>
      </c>
      <c r="L536" s="115">
        <v>637</v>
      </c>
      <c r="M536" s="115">
        <v>102</v>
      </c>
      <c r="N536" s="115">
        <v>1114</v>
      </c>
      <c r="O536" s="115">
        <v>55</v>
      </c>
      <c r="P536" s="115">
        <v>502</v>
      </c>
      <c r="Q536" s="115">
        <v>68</v>
      </c>
      <c r="R536" s="115">
        <v>806</v>
      </c>
    </row>
    <row r="537" spans="1:18" ht="15" customHeight="1">
      <c r="A537" s="102" t="s">
        <v>1175</v>
      </c>
      <c r="B537" s="302" t="s">
        <v>336</v>
      </c>
      <c r="C537" s="302"/>
      <c r="D537" s="193"/>
      <c r="E537" s="107">
        <v>233</v>
      </c>
      <c r="F537" s="107">
        <v>1455</v>
      </c>
      <c r="G537" s="115">
        <v>39</v>
      </c>
      <c r="H537" s="115">
        <v>223</v>
      </c>
      <c r="I537" s="115">
        <v>33</v>
      </c>
      <c r="J537" s="115">
        <v>179</v>
      </c>
      <c r="K537" s="115">
        <v>18</v>
      </c>
      <c r="L537" s="115">
        <v>89</v>
      </c>
      <c r="M537" s="115">
        <v>61</v>
      </c>
      <c r="N537" s="115">
        <v>403</v>
      </c>
      <c r="O537" s="115">
        <v>35</v>
      </c>
      <c r="P537" s="115">
        <v>254</v>
      </c>
      <c r="Q537" s="115">
        <v>47</v>
      </c>
      <c r="R537" s="115">
        <v>307</v>
      </c>
    </row>
    <row r="538" spans="1:18" ht="15" customHeight="1">
      <c r="A538" s="102" t="s">
        <v>1176</v>
      </c>
      <c r="B538" s="302" t="s">
        <v>337</v>
      </c>
      <c r="C538" s="302"/>
      <c r="D538" s="193"/>
      <c r="E538" s="107">
        <v>3</v>
      </c>
      <c r="F538" s="107">
        <v>10</v>
      </c>
      <c r="G538" s="209">
        <v>0</v>
      </c>
      <c r="H538" s="209">
        <v>0</v>
      </c>
      <c r="I538" s="209">
        <v>0</v>
      </c>
      <c r="J538" s="209">
        <v>0</v>
      </c>
      <c r="K538" s="209">
        <v>0</v>
      </c>
      <c r="L538" s="209">
        <v>0</v>
      </c>
      <c r="M538" s="209">
        <v>2</v>
      </c>
      <c r="N538" s="209">
        <v>9</v>
      </c>
      <c r="O538" s="209">
        <v>0</v>
      </c>
      <c r="P538" s="209">
        <v>0</v>
      </c>
      <c r="Q538" s="209">
        <v>1</v>
      </c>
      <c r="R538" s="209">
        <v>1</v>
      </c>
    </row>
    <row r="539" spans="1:18" ht="15" customHeight="1">
      <c r="A539" s="145" t="s">
        <v>1177</v>
      </c>
      <c r="B539" s="302" t="s">
        <v>719</v>
      </c>
      <c r="C539" s="302"/>
      <c r="D539" s="178"/>
      <c r="E539" s="107">
        <v>8</v>
      </c>
      <c r="F539" s="107">
        <v>65</v>
      </c>
      <c r="G539" s="107">
        <v>2</v>
      </c>
      <c r="H539" s="107">
        <v>12</v>
      </c>
      <c r="I539" s="107">
        <v>4</v>
      </c>
      <c r="J539" s="107">
        <v>37</v>
      </c>
      <c r="K539" s="107">
        <v>0</v>
      </c>
      <c r="L539" s="107">
        <v>0</v>
      </c>
      <c r="M539" s="107">
        <v>0</v>
      </c>
      <c r="N539" s="107">
        <v>0</v>
      </c>
      <c r="O539" s="107">
        <v>1</v>
      </c>
      <c r="P539" s="107">
        <v>12</v>
      </c>
      <c r="Q539" s="107">
        <v>1</v>
      </c>
      <c r="R539" s="107">
        <v>4</v>
      </c>
    </row>
    <row r="540" spans="1:18" ht="15" customHeight="1">
      <c r="A540" s="145" t="s">
        <v>1178</v>
      </c>
      <c r="B540" s="302" t="s">
        <v>338</v>
      </c>
      <c r="C540" s="302"/>
      <c r="D540" s="178"/>
      <c r="E540" s="107">
        <v>262</v>
      </c>
      <c r="F540" s="107">
        <v>754</v>
      </c>
      <c r="G540" s="107">
        <v>37</v>
      </c>
      <c r="H540" s="107">
        <v>130</v>
      </c>
      <c r="I540" s="107">
        <v>42</v>
      </c>
      <c r="J540" s="107">
        <v>120</v>
      </c>
      <c r="K540" s="107">
        <v>27</v>
      </c>
      <c r="L540" s="107">
        <v>67</v>
      </c>
      <c r="M540" s="107">
        <v>65</v>
      </c>
      <c r="N540" s="107">
        <v>205</v>
      </c>
      <c r="O540" s="107">
        <v>45</v>
      </c>
      <c r="P540" s="107">
        <v>111</v>
      </c>
      <c r="Q540" s="107">
        <v>46</v>
      </c>
      <c r="R540" s="107">
        <v>121</v>
      </c>
    </row>
    <row r="541" spans="1:18" ht="15" customHeight="1">
      <c r="A541" s="145" t="s">
        <v>1179</v>
      </c>
      <c r="B541" s="302" t="s">
        <v>339</v>
      </c>
      <c r="C541" s="302"/>
      <c r="D541" s="179"/>
      <c r="E541" s="107">
        <v>14</v>
      </c>
      <c r="F541" s="107">
        <v>82</v>
      </c>
      <c r="G541" s="107">
        <v>1</v>
      </c>
      <c r="H541" s="107">
        <v>1</v>
      </c>
      <c r="I541" s="107">
        <v>3</v>
      </c>
      <c r="J541" s="107">
        <v>17</v>
      </c>
      <c r="K541" s="107">
        <v>0</v>
      </c>
      <c r="L541" s="107">
        <v>0</v>
      </c>
      <c r="M541" s="107">
        <v>5</v>
      </c>
      <c r="N541" s="107">
        <v>42</v>
      </c>
      <c r="O541" s="107">
        <v>4</v>
      </c>
      <c r="P541" s="107">
        <v>21</v>
      </c>
      <c r="Q541" s="107">
        <v>1</v>
      </c>
      <c r="R541" s="107">
        <v>1</v>
      </c>
    </row>
    <row r="542" spans="1:18" ht="15" customHeight="1">
      <c r="A542" s="145" t="s">
        <v>1180</v>
      </c>
      <c r="B542" s="302" t="s">
        <v>720</v>
      </c>
      <c r="C542" s="302"/>
      <c r="D542" s="193"/>
      <c r="E542" s="107">
        <v>17</v>
      </c>
      <c r="F542" s="107">
        <v>208</v>
      </c>
      <c r="G542" s="107">
        <v>3</v>
      </c>
      <c r="H542" s="107">
        <v>9</v>
      </c>
      <c r="I542" s="107">
        <v>4</v>
      </c>
      <c r="J542" s="107">
        <v>27</v>
      </c>
      <c r="K542" s="107">
        <v>1</v>
      </c>
      <c r="L542" s="107">
        <v>1</v>
      </c>
      <c r="M542" s="107">
        <v>3</v>
      </c>
      <c r="N542" s="107">
        <v>28</v>
      </c>
      <c r="O542" s="107">
        <v>0</v>
      </c>
      <c r="P542" s="107">
        <v>0</v>
      </c>
      <c r="Q542" s="107">
        <v>6</v>
      </c>
      <c r="R542" s="107">
        <v>143</v>
      </c>
    </row>
    <row r="543" spans="1:18" ht="15" customHeight="1">
      <c r="A543" s="145" t="s">
        <v>1562</v>
      </c>
      <c r="B543" s="302" t="s">
        <v>210</v>
      </c>
      <c r="C543" s="302"/>
      <c r="D543" s="179"/>
      <c r="E543" s="107">
        <v>13</v>
      </c>
      <c r="F543" s="107">
        <v>256</v>
      </c>
      <c r="G543" s="107">
        <v>2</v>
      </c>
      <c r="H543" s="107">
        <v>23</v>
      </c>
      <c r="I543" s="107">
        <v>3</v>
      </c>
      <c r="J543" s="107">
        <v>14</v>
      </c>
      <c r="K543" s="107">
        <v>1</v>
      </c>
      <c r="L543" s="107">
        <v>8</v>
      </c>
      <c r="M543" s="107">
        <v>2</v>
      </c>
      <c r="N543" s="107">
        <v>145</v>
      </c>
      <c r="O543" s="107">
        <v>3</v>
      </c>
      <c r="P543" s="107">
        <v>37</v>
      </c>
      <c r="Q543" s="107">
        <v>2</v>
      </c>
      <c r="R543" s="107">
        <v>29</v>
      </c>
    </row>
    <row r="544" spans="1:18" ht="15" customHeight="1">
      <c r="A544" s="145" t="s">
        <v>1181</v>
      </c>
      <c r="B544" s="302" t="s">
        <v>340</v>
      </c>
      <c r="C544" s="302"/>
      <c r="D544" s="179"/>
      <c r="E544" s="107">
        <v>1</v>
      </c>
      <c r="F544" s="107">
        <v>133</v>
      </c>
      <c r="G544" s="107">
        <v>0</v>
      </c>
      <c r="H544" s="107">
        <v>0</v>
      </c>
      <c r="I544" s="107">
        <v>0</v>
      </c>
      <c r="J544" s="107">
        <v>0</v>
      </c>
      <c r="K544" s="107">
        <v>0</v>
      </c>
      <c r="L544" s="107">
        <v>0</v>
      </c>
      <c r="M544" s="107">
        <v>1</v>
      </c>
      <c r="N544" s="107">
        <v>133</v>
      </c>
      <c r="O544" s="107">
        <v>0</v>
      </c>
      <c r="P544" s="107">
        <v>0</v>
      </c>
      <c r="Q544" s="107">
        <v>0</v>
      </c>
      <c r="R544" s="107">
        <v>0</v>
      </c>
    </row>
    <row r="545" spans="1:18" ht="15" customHeight="1">
      <c r="A545" s="145" t="s">
        <v>1182</v>
      </c>
      <c r="B545" s="302" t="s">
        <v>341</v>
      </c>
      <c r="C545" s="302"/>
      <c r="D545" s="179"/>
      <c r="E545" s="107">
        <v>7</v>
      </c>
      <c r="F545" s="107">
        <v>72</v>
      </c>
      <c r="G545" s="107">
        <v>2</v>
      </c>
      <c r="H545" s="107">
        <v>23</v>
      </c>
      <c r="I545" s="107">
        <v>1</v>
      </c>
      <c r="J545" s="107">
        <v>10</v>
      </c>
      <c r="K545" s="107">
        <v>1</v>
      </c>
      <c r="L545" s="107">
        <v>8</v>
      </c>
      <c r="M545" s="107">
        <v>1</v>
      </c>
      <c r="N545" s="107">
        <v>12</v>
      </c>
      <c r="O545" s="107">
        <v>1</v>
      </c>
      <c r="P545" s="107">
        <v>9</v>
      </c>
      <c r="Q545" s="107">
        <v>1</v>
      </c>
      <c r="R545" s="107">
        <v>10</v>
      </c>
    </row>
    <row r="546" spans="1:18" ht="15" customHeight="1">
      <c r="A546" s="145" t="s">
        <v>1183</v>
      </c>
      <c r="B546" s="302" t="s">
        <v>342</v>
      </c>
      <c r="C546" s="302"/>
      <c r="D546" s="193"/>
      <c r="E546" s="107">
        <v>5</v>
      </c>
      <c r="F546" s="107">
        <v>51</v>
      </c>
      <c r="G546" s="107">
        <v>0</v>
      </c>
      <c r="H546" s="107">
        <v>0</v>
      </c>
      <c r="I546" s="107">
        <v>2</v>
      </c>
      <c r="J546" s="107">
        <v>4</v>
      </c>
      <c r="K546" s="107">
        <v>0</v>
      </c>
      <c r="L546" s="107">
        <v>0</v>
      </c>
      <c r="M546" s="107">
        <v>0</v>
      </c>
      <c r="N546" s="107">
        <v>0</v>
      </c>
      <c r="O546" s="107">
        <v>2</v>
      </c>
      <c r="P546" s="107">
        <v>28</v>
      </c>
      <c r="Q546" s="107">
        <v>1</v>
      </c>
      <c r="R546" s="107">
        <v>19</v>
      </c>
    </row>
    <row r="547" spans="1:18" ht="15" customHeight="1">
      <c r="A547" s="145" t="s">
        <v>1563</v>
      </c>
      <c r="B547" s="302" t="s">
        <v>721</v>
      </c>
      <c r="C547" s="302"/>
      <c r="D547" s="179"/>
      <c r="E547" s="107">
        <v>448</v>
      </c>
      <c r="F547" s="107">
        <v>7834</v>
      </c>
      <c r="G547" s="107">
        <v>54</v>
      </c>
      <c r="H547" s="107">
        <v>1051</v>
      </c>
      <c r="I547" s="107">
        <v>83</v>
      </c>
      <c r="J547" s="107">
        <v>1365</v>
      </c>
      <c r="K547" s="107">
        <v>55</v>
      </c>
      <c r="L547" s="107">
        <v>838</v>
      </c>
      <c r="M547" s="107">
        <v>105</v>
      </c>
      <c r="N547" s="107">
        <v>1830</v>
      </c>
      <c r="O547" s="107">
        <v>71</v>
      </c>
      <c r="P547" s="107">
        <v>1092</v>
      </c>
      <c r="Q547" s="107">
        <v>80</v>
      </c>
      <c r="R547" s="107">
        <v>1658</v>
      </c>
    </row>
    <row r="548" spans="1:18" ht="15" customHeight="1">
      <c r="A548" s="145" t="s">
        <v>1184</v>
      </c>
      <c r="B548" s="302" t="s">
        <v>343</v>
      </c>
      <c r="C548" s="302"/>
      <c r="D548" s="193"/>
      <c r="E548" s="107">
        <v>3</v>
      </c>
      <c r="F548" s="107">
        <v>115</v>
      </c>
      <c r="G548" s="107">
        <v>3</v>
      </c>
      <c r="H548" s="107">
        <v>115</v>
      </c>
      <c r="I548" s="107">
        <v>0</v>
      </c>
      <c r="J548" s="107">
        <v>0</v>
      </c>
      <c r="K548" s="107">
        <v>0</v>
      </c>
      <c r="L548" s="107">
        <v>0</v>
      </c>
      <c r="M548" s="107">
        <v>0</v>
      </c>
      <c r="N548" s="107">
        <v>0</v>
      </c>
      <c r="O548" s="107">
        <v>0</v>
      </c>
      <c r="P548" s="107">
        <v>0</v>
      </c>
      <c r="Q548" s="107">
        <v>0</v>
      </c>
      <c r="R548" s="107">
        <v>0</v>
      </c>
    </row>
    <row r="549" spans="1:18" ht="15" customHeight="1">
      <c r="A549" s="145" t="s">
        <v>1185</v>
      </c>
      <c r="B549" s="302" t="s">
        <v>344</v>
      </c>
      <c r="C549" s="302"/>
      <c r="D549" s="179"/>
      <c r="E549" s="107">
        <v>6</v>
      </c>
      <c r="F549" s="107">
        <v>29</v>
      </c>
      <c r="G549" s="107">
        <v>1</v>
      </c>
      <c r="H549" s="107">
        <v>4</v>
      </c>
      <c r="I549" s="107">
        <v>1</v>
      </c>
      <c r="J549" s="107">
        <v>5</v>
      </c>
      <c r="K549" s="107">
        <v>1</v>
      </c>
      <c r="L549" s="107">
        <v>5</v>
      </c>
      <c r="M549" s="107">
        <v>1</v>
      </c>
      <c r="N549" s="107">
        <v>5</v>
      </c>
      <c r="O549" s="107">
        <v>1</v>
      </c>
      <c r="P549" s="107">
        <v>5</v>
      </c>
      <c r="Q549" s="107">
        <v>1</v>
      </c>
      <c r="R549" s="107">
        <v>5</v>
      </c>
    </row>
    <row r="550" spans="1:18" ht="15" customHeight="1">
      <c r="A550" s="145" t="s">
        <v>1186</v>
      </c>
      <c r="B550" s="302" t="s">
        <v>345</v>
      </c>
      <c r="C550" s="302"/>
      <c r="D550" s="193"/>
      <c r="E550" s="107">
        <v>92</v>
      </c>
      <c r="F550" s="107">
        <v>1684</v>
      </c>
      <c r="G550" s="107">
        <v>15</v>
      </c>
      <c r="H550" s="107">
        <v>209</v>
      </c>
      <c r="I550" s="107">
        <v>17</v>
      </c>
      <c r="J550" s="107">
        <v>297</v>
      </c>
      <c r="K550" s="107">
        <v>11</v>
      </c>
      <c r="L550" s="107">
        <v>220</v>
      </c>
      <c r="M550" s="107">
        <v>18</v>
      </c>
      <c r="N550" s="107">
        <v>343</v>
      </c>
      <c r="O550" s="107">
        <v>16</v>
      </c>
      <c r="P550" s="107">
        <v>257</v>
      </c>
      <c r="Q550" s="107">
        <v>15</v>
      </c>
      <c r="R550" s="107">
        <v>358</v>
      </c>
    </row>
    <row r="551" spans="1:18" ht="15" customHeight="1">
      <c r="A551" s="145" t="s">
        <v>1187</v>
      </c>
      <c r="B551" s="302" t="s">
        <v>346</v>
      </c>
      <c r="C551" s="302"/>
      <c r="D551" s="179"/>
      <c r="E551" s="107">
        <v>99</v>
      </c>
      <c r="F551" s="107">
        <v>401</v>
      </c>
      <c r="G551" s="107">
        <v>12</v>
      </c>
      <c r="H551" s="107">
        <v>45</v>
      </c>
      <c r="I551" s="107">
        <v>18</v>
      </c>
      <c r="J551" s="107">
        <v>62</v>
      </c>
      <c r="K551" s="107">
        <v>14</v>
      </c>
      <c r="L551" s="107">
        <v>46</v>
      </c>
      <c r="M551" s="107">
        <v>20</v>
      </c>
      <c r="N551" s="107">
        <v>68</v>
      </c>
      <c r="O551" s="107">
        <v>14</v>
      </c>
      <c r="P551" s="107">
        <v>73</v>
      </c>
      <c r="Q551" s="107">
        <v>21</v>
      </c>
      <c r="R551" s="107">
        <v>107</v>
      </c>
    </row>
    <row r="552" spans="1:18" ht="15" customHeight="1">
      <c r="A552" s="145" t="s">
        <v>1188</v>
      </c>
      <c r="B552" s="302" t="s">
        <v>722</v>
      </c>
      <c r="C552" s="302"/>
      <c r="D552" s="179"/>
      <c r="E552" s="107">
        <v>12</v>
      </c>
      <c r="F552" s="107">
        <v>1072</v>
      </c>
      <c r="G552" s="107">
        <v>1</v>
      </c>
      <c r="H552" s="107">
        <v>99</v>
      </c>
      <c r="I552" s="107">
        <v>3</v>
      </c>
      <c r="J552" s="107">
        <v>337</v>
      </c>
      <c r="K552" s="107">
        <v>1</v>
      </c>
      <c r="L552" s="107">
        <v>72</v>
      </c>
      <c r="M552" s="107">
        <v>2</v>
      </c>
      <c r="N552" s="107">
        <v>132</v>
      </c>
      <c r="O552" s="107">
        <v>2</v>
      </c>
      <c r="P552" s="107">
        <v>98</v>
      </c>
      <c r="Q552" s="107">
        <v>3</v>
      </c>
      <c r="R552" s="107">
        <v>334</v>
      </c>
    </row>
    <row r="553" spans="1:18" ht="15" customHeight="1">
      <c r="A553" s="145" t="s">
        <v>1189</v>
      </c>
      <c r="B553" s="302" t="s">
        <v>723</v>
      </c>
      <c r="C553" s="302"/>
      <c r="D553" s="179"/>
      <c r="E553" s="107">
        <v>14</v>
      </c>
      <c r="F553" s="107">
        <v>630</v>
      </c>
      <c r="G553" s="107">
        <v>3</v>
      </c>
      <c r="H553" s="107">
        <v>197</v>
      </c>
      <c r="I553" s="107">
        <v>4</v>
      </c>
      <c r="J553" s="107">
        <v>112</v>
      </c>
      <c r="K553" s="107">
        <v>1</v>
      </c>
      <c r="L553" s="107">
        <v>94</v>
      </c>
      <c r="M553" s="107">
        <v>3</v>
      </c>
      <c r="N553" s="107">
        <v>105</v>
      </c>
      <c r="O553" s="107">
        <v>0</v>
      </c>
      <c r="P553" s="107">
        <v>0</v>
      </c>
      <c r="Q553" s="107">
        <v>3</v>
      </c>
      <c r="R553" s="107">
        <v>122</v>
      </c>
    </row>
    <row r="554" spans="1:18" ht="15" customHeight="1">
      <c r="A554" s="145" t="s">
        <v>1190</v>
      </c>
      <c r="B554" s="302" t="s">
        <v>724</v>
      </c>
      <c r="C554" s="302"/>
      <c r="D554" s="179"/>
      <c r="E554" s="107">
        <v>1</v>
      </c>
      <c r="F554" s="107">
        <v>34</v>
      </c>
      <c r="G554" s="107">
        <v>0</v>
      </c>
      <c r="H554" s="108">
        <v>0</v>
      </c>
      <c r="I554" s="107">
        <v>0</v>
      </c>
      <c r="J554" s="108">
        <v>0</v>
      </c>
      <c r="K554" s="107">
        <v>0</v>
      </c>
      <c r="L554" s="108">
        <v>0</v>
      </c>
      <c r="M554" s="107">
        <v>0</v>
      </c>
      <c r="N554" s="108">
        <v>0</v>
      </c>
      <c r="O554" s="107">
        <v>0</v>
      </c>
      <c r="P554" s="108">
        <v>0</v>
      </c>
      <c r="Q554" s="107">
        <v>1</v>
      </c>
      <c r="R554" s="108">
        <v>34</v>
      </c>
    </row>
    <row r="555" spans="1:18" ht="15" customHeight="1">
      <c r="A555" s="145" t="s">
        <v>1191</v>
      </c>
      <c r="B555" s="302" t="s">
        <v>725</v>
      </c>
      <c r="C555" s="302"/>
      <c r="D555" s="179"/>
      <c r="E555" s="107">
        <v>55</v>
      </c>
      <c r="F555" s="107">
        <v>836</v>
      </c>
      <c r="G555" s="107">
        <v>4</v>
      </c>
      <c r="H555" s="107">
        <v>14</v>
      </c>
      <c r="I555" s="107">
        <v>11</v>
      </c>
      <c r="J555" s="107">
        <v>139</v>
      </c>
      <c r="K555" s="107">
        <v>6</v>
      </c>
      <c r="L555" s="107">
        <v>75</v>
      </c>
      <c r="M555" s="107">
        <v>15</v>
      </c>
      <c r="N555" s="107">
        <v>246</v>
      </c>
      <c r="O555" s="107">
        <v>13</v>
      </c>
      <c r="P555" s="107">
        <v>221</v>
      </c>
      <c r="Q555" s="107">
        <v>6</v>
      </c>
      <c r="R555" s="107">
        <v>141</v>
      </c>
    </row>
    <row r="556" spans="1:18" ht="15" customHeight="1">
      <c r="A556" s="145" t="s">
        <v>1192</v>
      </c>
      <c r="B556" s="302" t="s">
        <v>726</v>
      </c>
      <c r="C556" s="302"/>
      <c r="D556" s="193"/>
      <c r="E556" s="107">
        <v>36</v>
      </c>
      <c r="F556" s="107">
        <v>409</v>
      </c>
      <c r="G556" s="107">
        <v>2</v>
      </c>
      <c r="H556" s="107">
        <v>22</v>
      </c>
      <c r="I556" s="107">
        <v>7</v>
      </c>
      <c r="J556" s="107">
        <v>65</v>
      </c>
      <c r="K556" s="107">
        <v>3</v>
      </c>
      <c r="L556" s="107">
        <v>32</v>
      </c>
      <c r="M556" s="107">
        <v>11</v>
      </c>
      <c r="N556" s="107">
        <v>121</v>
      </c>
      <c r="O556" s="107">
        <v>3</v>
      </c>
      <c r="P556" s="107">
        <v>30</v>
      </c>
      <c r="Q556" s="107">
        <v>10</v>
      </c>
      <c r="R556" s="107">
        <v>139</v>
      </c>
    </row>
    <row r="557" spans="1:18" ht="15" customHeight="1">
      <c r="A557" s="145" t="s">
        <v>1193</v>
      </c>
      <c r="B557" s="302" t="s">
        <v>347</v>
      </c>
      <c r="C557" s="302"/>
      <c r="D557" s="193"/>
      <c r="E557" s="107">
        <v>0</v>
      </c>
      <c r="F557" s="107">
        <v>0</v>
      </c>
      <c r="G557" s="107">
        <v>0</v>
      </c>
      <c r="H557" s="107">
        <v>0</v>
      </c>
      <c r="I557" s="107">
        <v>0</v>
      </c>
      <c r="J557" s="107">
        <v>0</v>
      </c>
      <c r="K557" s="107">
        <v>0</v>
      </c>
      <c r="L557" s="107">
        <v>0</v>
      </c>
      <c r="M557" s="107">
        <v>0</v>
      </c>
      <c r="N557" s="107">
        <v>0</v>
      </c>
      <c r="O557" s="107">
        <v>0</v>
      </c>
      <c r="P557" s="107">
        <v>0</v>
      </c>
      <c r="Q557" s="107">
        <v>0</v>
      </c>
      <c r="R557" s="107">
        <v>0</v>
      </c>
    </row>
    <row r="558" spans="1:18" ht="15" customHeight="1">
      <c r="A558" s="145" t="s">
        <v>1194</v>
      </c>
      <c r="B558" s="302" t="s">
        <v>727</v>
      </c>
      <c r="C558" s="302"/>
      <c r="D558" s="193"/>
      <c r="E558" s="107">
        <v>96</v>
      </c>
      <c r="F558" s="107">
        <v>2214</v>
      </c>
      <c r="G558" s="107">
        <v>11</v>
      </c>
      <c r="H558" s="107">
        <v>329</v>
      </c>
      <c r="I558" s="107">
        <v>13</v>
      </c>
      <c r="J558" s="107">
        <v>258</v>
      </c>
      <c r="K558" s="107">
        <v>16</v>
      </c>
      <c r="L558" s="107">
        <v>278</v>
      </c>
      <c r="M558" s="107">
        <v>26</v>
      </c>
      <c r="N558" s="107">
        <v>693</v>
      </c>
      <c r="O558" s="107">
        <v>15</v>
      </c>
      <c r="P558" s="107">
        <v>280</v>
      </c>
      <c r="Q558" s="107">
        <v>15</v>
      </c>
      <c r="R558" s="107">
        <v>376</v>
      </c>
    </row>
    <row r="559" spans="1:18" ht="24.75" customHeight="1">
      <c r="A559" s="145" t="s">
        <v>1195</v>
      </c>
      <c r="B559" s="303" t="s">
        <v>1336</v>
      </c>
      <c r="C559" s="304"/>
      <c r="D559" s="179"/>
      <c r="E559" s="107">
        <v>34</v>
      </c>
      <c r="F559" s="107">
        <v>410</v>
      </c>
      <c r="G559" s="107">
        <v>2</v>
      </c>
      <c r="H559" s="107">
        <v>17</v>
      </c>
      <c r="I559" s="107">
        <v>9</v>
      </c>
      <c r="J559" s="107">
        <v>90</v>
      </c>
      <c r="K559" s="107">
        <v>2</v>
      </c>
      <c r="L559" s="107">
        <v>16</v>
      </c>
      <c r="M559" s="107">
        <v>9</v>
      </c>
      <c r="N559" s="107">
        <v>117</v>
      </c>
      <c r="O559" s="107">
        <v>7</v>
      </c>
      <c r="P559" s="107">
        <v>128</v>
      </c>
      <c r="Q559" s="107">
        <v>5</v>
      </c>
      <c r="R559" s="107">
        <v>42</v>
      </c>
    </row>
    <row r="560" spans="1:18" ht="19.5" customHeight="1">
      <c r="A560" s="156" t="s">
        <v>1564</v>
      </c>
      <c r="B560" s="306" t="s">
        <v>728</v>
      </c>
      <c r="C560" s="306"/>
      <c r="D560" s="193"/>
      <c r="E560" s="107">
        <v>639</v>
      </c>
      <c r="F560" s="107">
        <v>8009</v>
      </c>
      <c r="G560" s="107">
        <v>79</v>
      </c>
      <c r="H560" s="107">
        <v>1011</v>
      </c>
      <c r="I560" s="107">
        <v>94</v>
      </c>
      <c r="J560" s="107">
        <v>1205</v>
      </c>
      <c r="K560" s="107">
        <v>64</v>
      </c>
      <c r="L560" s="107">
        <v>718</v>
      </c>
      <c r="M560" s="107">
        <v>164</v>
      </c>
      <c r="N560" s="107">
        <v>1934</v>
      </c>
      <c r="O560" s="107">
        <v>122</v>
      </c>
      <c r="P560" s="107">
        <v>1459</v>
      </c>
      <c r="Q560" s="107">
        <v>116</v>
      </c>
      <c r="R560" s="107">
        <v>1682</v>
      </c>
    </row>
    <row r="561" spans="1:18" ht="15" customHeight="1">
      <c r="A561" s="145" t="s">
        <v>1565</v>
      </c>
      <c r="B561" s="302" t="s">
        <v>729</v>
      </c>
      <c r="C561" s="302"/>
      <c r="D561" s="193"/>
      <c r="E561" s="107">
        <v>144</v>
      </c>
      <c r="F561" s="107">
        <v>5108</v>
      </c>
      <c r="G561" s="107">
        <v>21</v>
      </c>
      <c r="H561" s="107">
        <v>667</v>
      </c>
      <c r="I561" s="107">
        <v>24</v>
      </c>
      <c r="J561" s="107">
        <v>808</v>
      </c>
      <c r="K561" s="107">
        <v>17</v>
      </c>
      <c r="L561" s="107">
        <v>447</v>
      </c>
      <c r="M561" s="107">
        <v>29</v>
      </c>
      <c r="N561" s="107">
        <v>1263</v>
      </c>
      <c r="O561" s="107">
        <v>25</v>
      </c>
      <c r="P561" s="107">
        <v>825</v>
      </c>
      <c r="Q561" s="107">
        <v>28</v>
      </c>
      <c r="R561" s="107">
        <v>1098</v>
      </c>
    </row>
    <row r="562" spans="1:18" ht="15" customHeight="1">
      <c r="A562" s="145" t="s">
        <v>1196</v>
      </c>
      <c r="B562" s="302" t="s">
        <v>348</v>
      </c>
      <c r="C562" s="302"/>
      <c r="D562" s="193"/>
      <c r="E562" s="107">
        <v>44</v>
      </c>
      <c r="F562" s="107">
        <v>1507</v>
      </c>
      <c r="G562" s="107">
        <v>5</v>
      </c>
      <c r="H562" s="107">
        <v>161</v>
      </c>
      <c r="I562" s="107">
        <v>9</v>
      </c>
      <c r="J562" s="107">
        <v>286</v>
      </c>
      <c r="K562" s="107">
        <v>7</v>
      </c>
      <c r="L562" s="107">
        <v>195</v>
      </c>
      <c r="M562" s="107">
        <v>8</v>
      </c>
      <c r="N562" s="107">
        <v>289</v>
      </c>
      <c r="O562" s="107">
        <v>6</v>
      </c>
      <c r="P562" s="107">
        <v>243</v>
      </c>
      <c r="Q562" s="107">
        <v>9</v>
      </c>
      <c r="R562" s="107">
        <v>333</v>
      </c>
    </row>
    <row r="563" spans="1:18" ht="15" customHeight="1">
      <c r="A563" s="145" t="s">
        <v>1197</v>
      </c>
      <c r="B563" s="302" t="s">
        <v>349</v>
      </c>
      <c r="C563" s="302"/>
      <c r="D563" s="179"/>
      <c r="E563" s="107">
        <v>22</v>
      </c>
      <c r="F563" s="107">
        <v>748</v>
      </c>
      <c r="G563" s="107">
        <v>2</v>
      </c>
      <c r="H563" s="107">
        <v>45</v>
      </c>
      <c r="I563" s="107">
        <v>4</v>
      </c>
      <c r="J563" s="107">
        <v>130</v>
      </c>
      <c r="K563" s="107">
        <v>3</v>
      </c>
      <c r="L563" s="107">
        <v>97</v>
      </c>
      <c r="M563" s="107">
        <v>4</v>
      </c>
      <c r="N563" s="107">
        <v>163</v>
      </c>
      <c r="O563" s="107">
        <v>4</v>
      </c>
      <c r="P563" s="107">
        <v>147</v>
      </c>
      <c r="Q563" s="107">
        <v>5</v>
      </c>
      <c r="R563" s="107">
        <v>166</v>
      </c>
    </row>
    <row r="564" spans="1:18" ht="15" customHeight="1">
      <c r="A564" s="145" t="s">
        <v>1198</v>
      </c>
      <c r="B564" s="302" t="s">
        <v>730</v>
      </c>
      <c r="C564" s="302"/>
      <c r="D564" s="179"/>
      <c r="E564" s="107">
        <v>15</v>
      </c>
      <c r="F564" s="107">
        <v>1171</v>
      </c>
      <c r="G564" s="107">
        <v>4</v>
      </c>
      <c r="H564" s="107">
        <v>245</v>
      </c>
      <c r="I564" s="107">
        <v>3</v>
      </c>
      <c r="J564" s="107">
        <v>244</v>
      </c>
      <c r="K564" s="107">
        <v>1</v>
      </c>
      <c r="L564" s="107">
        <v>72</v>
      </c>
      <c r="M564" s="107">
        <v>2</v>
      </c>
      <c r="N564" s="107">
        <v>179</v>
      </c>
      <c r="O564" s="107">
        <v>1</v>
      </c>
      <c r="P564" s="107">
        <v>124</v>
      </c>
      <c r="Q564" s="107">
        <v>4</v>
      </c>
      <c r="R564" s="107">
        <v>307</v>
      </c>
    </row>
    <row r="565" spans="1:18" ht="15" customHeight="1">
      <c r="A565" s="145" t="s">
        <v>1329</v>
      </c>
      <c r="B565" s="302" t="s">
        <v>350</v>
      </c>
      <c r="C565" s="302"/>
      <c r="D565" s="193"/>
      <c r="E565" s="107">
        <v>4</v>
      </c>
      <c r="F565" s="107">
        <v>631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  <c r="M565" s="107">
        <v>2</v>
      </c>
      <c r="N565" s="107">
        <v>359</v>
      </c>
      <c r="O565" s="107">
        <v>1</v>
      </c>
      <c r="P565" s="107">
        <v>80</v>
      </c>
      <c r="Q565" s="107">
        <v>1</v>
      </c>
      <c r="R565" s="107">
        <v>192</v>
      </c>
    </row>
    <row r="566" spans="1:18" ht="15" customHeight="1">
      <c r="A566" s="145" t="s">
        <v>1199</v>
      </c>
      <c r="B566" s="302" t="s">
        <v>1354</v>
      </c>
      <c r="C566" s="302"/>
      <c r="D566" s="179"/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  <c r="M566" s="107">
        <v>0</v>
      </c>
      <c r="N566" s="107">
        <v>0</v>
      </c>
      <c r="O566" s="107">
        <v>0</v>
      </c>
      <c r="P566" s="107">
        <v>0</v>
      </c>
      <c r="Q566" s="107">
        <v>0</v>
      </c>
      <c r="R566" s="107">
        <v>0</v>
      </c>
    </row>
    <row r="567" spans="1:18" ht="15" customHeight="1">
      <c r="A567" s="145" t="s">
        <v>1200</v>
      </c>
      <c r="B567" s="302" t="s">
        <v>351</v>
      </c>
      <c r="C567" s="302"/>
      <c r="D567" s="193"/>
      <c r="E567" s="107">
        <v>44</v>
      </c>
      <c r="F567" s="107">
        <v>643</v>
      </c>
      <c r="G567" s="107">
        <v>5</v>
      </c>
      <c r="H567" s="107">
        <v>65</v>
      </c>
      <c r="I567" s="107">
        <v>8</v>
      </c>
      <c r="J567" s="107">
        <v>148</v>
      </c>
      <c r="K567" s="107">
        <v>3</v>
      </c>
      <c r="L567" s="107">
        <v>27</v>
      </c>
      <c r="M567" s="107">
        <v>8</v>
      </c>
      <c r="N567" s="107">
        <v>144</v>
      </c>
      <c r="O567" s="107">
        <v>12</v>
      </c>
      <c r="P567" s="107">
        <v>183</v>
      </c>
      <c r="Q567" s="107">
        <v>8</v>
      </c>
      <c r="R567" s="107">
        <v>76</v>
      </c>
    </row>
    <row r="568" spans="1:18" ht="15" customHeight="1">
      <c r="A568" s="145" t="s">
        <v>1201</v>
      </c>
      <c r="B568" s="302" t="s">
        <v>352</v>
      </c>
      <c r="C568" s="302"/>
      <c r="D568" s="193"/>
      <c r="E568" s="107">
        <v>15</v>
      </c>
      <c r="F568" s="107">
        <v>408</v>
      </c>
      <c r="G568" s="107">
        <v>5</v>
      </c>
      <c r="H568" s="107">
        <v>151</v>
      </c>
      <c r="I568" s="107">
        <v>0</v>
      </c>
      <c r="J568" s="107">
        <v>0</v>
      </c>
      <c r="K568" s="107">
        <v>3</v>
      </c>
      <c r="L568" s="107">
        <v>56</v>
      </c>
      <c r="M568" s="107">
        <v>5</v>
      </c>
      <c r="N568" s="107">
        <v>129</v>
      </c>
      <c r="O568" s="107">
        <v>1</v>
      </c>
      <c r="P568" s="107">
        <v>48</v>
      </c>
      <c r="Q568" s="107">
        <v>1</v>
      </c>
      <c r="R568" s="107">
        <v>24</v>
      </c>
    </row>
    <row r="569" spans="1:18" ht="15" customHeight="1">
      <c r="A569" s="145" t="s">
        <v>1566</v>
      </c>
      <c r="B569" s="302" t="s">
        <v>731</v>
      </c>
      <c r="C569" s="302"/>
      <c r="D569" s="193"/>
      <c r="E569" s="107">
        <v>495</v>
      </c>
      <c r="F569" s="107">
        <v>2901</v>
      </c>
      <c r="G569" s="107">
        <v>58</v>
      </c>
      <c r="H569" s="107">
        <v>344</v>
      </c>
      <c r="I569" s="107">
        <v>70</v>
      </c>
      <c r="J569" s="107">
        <v>397</v>
      </c>
      <c r="K569" s="107">
        <v>47</v>
      </c>
      <c r="L569" s="107">
        <v>271</v>
      </c>
      <c r="M569" s="107">
        <v>135</v>
      </c>
      <c r="N569" s="107">
        <v>671</v>
      </c>
      <c r="O569" s="107">
        <v>97</v>
      </c>
      <c r="P569" s="107">
        <v>634</v>
      </c>
      <c r="Q569" s="107">
        <v>88</v>
      </c>
      <c r="R569" s="107">
        <v>584</v>
      </c>
    </row>
    <row r="570" spans="1:18" ht="15" customHeight="1">
      <c r="A570" s="145" t="s">
        <v>1202</v>
      </c>
      <c r="B570" s="302" t="s">
        <v>353</v>
      </c>
      <c r="C570" s="302"/>
      <c r="D570" s="193"/>
      <c r="E570" s="107">
        <v>22</v>
      </c>
      <c r="F570" s="107">
        <v>62</v>
      </c>
      <c r="G570" s="107">
        <v>5</v>
      </c>
      <c r="H570" s="107">
        <v>18</v>
      </c>
      <c r="I570" s="107">
        <v>3</v>
      </c>
      <c r="J570" s="107">
        <v>8</v>
      </c>
      <c r="K570" s="107">
        <v>3</v>
      </c>
      <c r="L570" s="107">
        <v>8</v>
      </c>
      <c r="M570" s="107">
        <v>4</v>
      </c>
      <c r="N570" s="107">
        <v>9</v>
      </c>
      <c r="O570" s="107">
        <v>2</v>
      </c>
      <c r="P570" s="107">
        <v>8</v>
      </c>
      <c r="Q570" s="107">
        <v>5</v>
      </c>
      <c r="R570" s="107">
        <v>11</v>
      </c>
    </row>
    <row r="571" spans="1:18" ht="15" customHeight="1">
      <c r="A571" s="145" t="s">
        <v>1203</v>
      </c>
      <c r="B571" s="302" t="s">
        <v>354</v>
      </c>
      <c r="C571" s="302"/>
      <c r="D571" s="193"/>
      <c r="E571" s="107">
        <v>2</v>
      </c>
      <c r="F571" s="107">
        <v>28</v>
      </c>
      <c r="G571" s="107">
        <v>1</v>
      </c>
      <c r="H571" s="107">
        <v>17</v>
      </c>
      <c r="I571" s="107">
        <v>0</v>
      </c>
      <c r="J571" s="107">
        <v>0</v>
      </c>
      <c r="K571" s="107">
        <v>0</v>
      </c>
      <c r="L571" s="107">
        <v>0</v>
      </c>
      <c r="M571" s="107">
        <v>1</v>
      </c>
      <c r="N571" s="107">
        <v>11</v>
      </c>
      <c r="O571" s="107">
        <v>0</v>
      </c>
      <c r="P571" s="107">
        <v>0</v>
      </c>
      <c r="Q571" s="107">
        <v>0</v>
      </c>
      <c r="R571" s="107">
        <v>0</v>
      </c>
    </row>
    <row r="572" spans="1:18" ht="15" customHeight="1">
      <c r="A572" s="145" t="s">
        <v>1204</v>
      </c>
      <c r="B572" s="302" t="s">
        <v>355</v>
      </c>
      <c r="C572" s="302"/>
      <c r="D572" s="193"/>
      <c r="E572" s="107">
        <v>5</v>
      </c>
      <c r="F572" s="107">
        <v>26</v>
      </c>
      <c r="G572" s="107">
        <v>2</v>
      </c>
      <c r="H572" s="107">
        <v>10</v>
      </c>
      <c r="I572" s="107">
        <v>1</v>
      </c>
      <c r="J572" s="107">
        <v>2</v>
      </c>
      <c r="K572" s="107">
        <v>0</v>
      </c>
      <c r="L572" s="107">
        <v>0</v>
      </c>
      <c r="M572" s="107">
        <v>1</v>
      </c>
      <c r="N572" s="107">
        <v>10</v>
      </c>
      <c r="O572" s="107">
        <v>0</v>
      </c>
      <c r="P572" s="107">
        <v>0</v>
      </c>
      <c r="Q572" s="107">
        <v>1</v>
      </c>
      <c r="R572" s="107">
        <v>4</v>
      </c>
    </row>
    <row r="573" spans="1:18" ht="15" customHeight="1">
      <c r="A573" s="145" t="s">
        <v>1205</v>
      </c>
      <c r="B573" s="302" t="s">
        <v>356</v>
      </c>
      <c r="C573" s="302"/>
      <c r="D573" s="193"/>
      <c r="E573" s="107">
        <v>0</v>
      </c>
      <c r="F573" s="107">
        <v>0</v>
      </c>
      <c r="G573" s="107">
        <v>0</v>
      </c>
      <c r="H573" s="107">
        <v>0</v>
      </c>
      <c r="I573" s="107">
        <v>0</v>
      </c>
      <c r="J573" s="107">
        <v>0</v>
      </c>
      <c r="K573" s="107">
        <v>0</v>
      </c>
      <c r="L573" s="107">
        <v>0</v>
      </c>
      <c r="M573" s="107">
        <v>0</v>
      </c>
      <c r="N573" s="107">
        <v>0</v>
      </c>
      <c r="O573" s="107">
        <v>0</v>
      </c>
      <c r="P573" s="107">
        <v>0</v>
      </c>
      <c r="Q573" s="107">
        <v>0</v>
      </c>
      <c r="R573" s="107">
        <v>0</v>
      </c>
    </row>
    <row r="574" spans="1:18" ht="15" customHeight="1">
      <c r="A574" s="145" t="s">
        <v>1206</v>
      </c>
      <c r="B574" s="302" t="s">
        <v>357</v>
      </c>
      <c r="C574" s="302"/>
      <c r="D574" s="193"/>
      <c r="E574" s="107">
        <v>4</v>
      </c>
      <c r="F574" s="107">
        <v>40</v>
      </c>
      <c r="G574" s="107">
        <v>0</v>
      </c>
      <c r="H574" s="107">
        <v>0</v>
      </c>
      <c r="I574" s="107">
        <v>0</v>
      </c>
      <c r="J574" s="107">
        <v>0</v>
      </c>
      <c r="K574" s="107">
        <v>0</v>
      </c>
      <c r="L574" s="107">
        <v>0</v>
      </c>
      <c r="M574" s="107">
        <v>1</v>
      </c>
      <c r="N574" s="107">
        <v>6</v>
      </c>
      <c r="O574" s="107">
        <v>1</v>
      </c>
      <c r="P574" s="107">
        <v>9</v>
      </c>
      <c r="Q574" s="107">
        <v>2</v>
      </c>
      <c r="R574" s="107">
        <v>25</v>
      </c>
    </row>
    <row r="575" spans="1:18" ht="15" customHeight="1">
      <c r="A575" s="145" t="s">
        <v>1207</v>
      </c>
      <c r="B575" s="302" t="s">
        <v>732</v>
      </c>
      <c r="C575" s="302"/>
      <c r="D575" s="193"/>
      <c r="E575" s="107">
        <v>3</v>
      </c>
      <c r="F575" s="107">
        <v>103</v>
      </c>
      <c r="G575" s="107">
        <v>0</v>
      </c>
      <c r="H575" s="107">
        <v>0</v>
      </c>
      <c r="I575" s="107">
        <v>0</v>
      </c>
      <c r="J575" s="107">
        <v>0</v>
      </c>
      <c r="K575" s="107">
        <v>0</v>
      </c>
      <c r="L575" s="107">
        <v>0</v>
      </c>
      <c r="M575" s="107">
        <v>2</v>
      </c>
      <c r="N575" s="107">
        <v>21</v>
      </c>
      <c r="O575" s="107">
        <v>1</v>
      </c>
      <c r="P575" s="107">
        <v>82</v>
      </c>
      <c r="Q575" s="107">
        <v>0</v>
      </c>
      <c r="R575" s="107">
        <v>0</v>
      </c>
    </row>
    <row r="576" spans="1:18" ht="15" customHeight="1">
      <c r="A576" s="145" t="s">
        <v>1208</v>
      </c>
      <c r="B576" s="302" t="s">
        <v>733</v>
      </c>
      <c r="C576" s="302"/>
      <c r="D576" s="193"/>
      <c r="E576" s="107">
        <v>176</v>
      </c>
      <c r="F576" s="107">
        <v>1258</v>
      </c>
      <c r="G576" s="107">
        <v>18</v>
      </c>
      <c r="H576" s="107">
        <v>124</v>
      </c>
      <c r="I576" s="107">
        <v>24</v>
      </c>
      <c r="J576" s="107">
        <v>163</v>
      </c>
      <c r="K576" s="107">
        <v>18</v>
      </c>
      <c r="L576" s="107">
        <v>101</v>
      </c>
      <c r="M576" s="107">
        <v>50</v>
      </c>
      <c r="N576" s="107">
        <v>310</v>
      </c>
      <c r="O576" s="107">
        <v>38</v>
      </c>
      <c r="P576" s="107">
        <v>294</v>
      </c>
      <c r="Q576" s="107">
        <v>28</v>
      </c>
      <c r="R576" s="107">
        <v>266</v>
      </c>
    </row>
    <row r="577" spans="1:18" ht="15" customHeight="1">
      <c r="A577" s="145" t="s">
        <v>1211</v>
      </c>
      <c r="B577" s="302" t="s">
        <v>734</v>
      </c>
      <c r="C577" s="302"/>
      <c r="D577" s="193"/>
      <c r="E577" s="107">
        <v>52</v>
      </c>
      <c r="F577" s="107">
        <v>141</v>
      </c>
      <c r="G577" s="107">
        <v>4</v>
      </c>
      <c r="H577" s="107">
        <v>17</v>
      </c>
      <c r="I577" s="107">
        <v>9</v>
      </c>
      <c r="J577" s="107">
        <v>17</v>
      </c>
      <c r="K577" s="107">
        <v>5</v>
      </c>
      <c r="L577" s="107">
        <v>7</v>
      </c>
      <c r="M577" s="107">
        <v>10</v>
      </c>
      <c r="N577" s="107">
        <v>13</v>
      </c>
      <c r="O577" s="107">
        <v>14</v>
      </c>
      <c r="P577" s="107">
        <v>53</v>
      </c>
      <c r="Q577" s="107">
        <v>10</v>
      </c>
      <c r="R577" s="107">
        <v>34</v>
      </c>
    </row>
    <row r="578" spans="1:18" ht="9.75" customHeight="1">
      <c r="A578" s="195"/>
      <c r="B578" s="196"/>
      <c r="C578" s="183"/>
      <c r="D578" s="211"/>
      <c r="E578" s="185"/>
      <c r="F578" s="185"/>
      <c r="G578" s="185"/>
      <c r="H578" s="212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</row>
    <row r="579" spans="1:18" ht="15" customHeight="1">
      <c r="A579" s="194"/>
      <c r="B579" s="171"/>
      <c r="C579" s="168"/>
      <c r="D579" s="213"/>
      <c r="E579" s="107"/>
      <c r="F579" s="115"/>
      <c r="G579" s="107"/>
      <c r="H579" s="108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1:18" ht="15" customHeight="1">
      <c r="A580" s="194"/>
      <c r="B580" s="171"/>
      <c r="C580" s="168"/>
      <c r="D580" s="213"/>
      <c r="E580" s="107"/>
      <c r="F580" s="115"/>
      <c r="G580" s="107"/>
      <c r="H580" s="108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1:18" ht="15" customHeight="1">
      <c r="A581" s="194"/>
      <c r="B581" s="171"/>
      <c r="C581" s="168"/>
      <c r="D581" s="213"/>
      <c r="E581" s="107"/>
      <c r="F581" s="115"/>
      <c r="G581" s="107"/>
      <c r="H581" s="108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4:15" ht="15" customHeight="1">
      <c r="D582" s="187"/>
      <c r="F582" s="188"/>
      <c r="O582" s="189"/>
    </row>
    <row r="583" spans="7:14" ht="15" customHeight="1">
      <c r="G583" s="341" t="s">
        <v>1209</v>
      </c>
      <c r="H583" s="341"/>
      <c r="I583" s="341"/>
      <c r="J583" s="161" t="s">
        <v>186</v>
      </c>
      <c r="K583" s="161"/>
      <c r="L583" s="155"/>
      <c r="M583" s="155"/>
      <c r="N583" s="155"/>
    </row>
    <row r="584" spans="17:18" ht="15" customHeight="1">
      <c r="Q584" s="190"/>
      <c r="R584" s="190"/>
    </row>
    <row r="585" spans="1:18" ht="15" customHeight="1">
      <c r="A585" s="307" t="s">
        <v>585</v>
      </c>
      <c r="B585" s="308"/>
      <c r="C585" s="308"/>
      <c r="D585" s="309"/>
      <c r="E585" s="344" t="s">
        <v>669</v>
      </c>
      <c r="F585" s="345"/>
      <c r="G585" s="344" t="s">
        <v>629</v>
      </c>
      <c r="H585" s="345"/>
      <c r="I585" s="344" t="s">
        <v>630</v>
      </c>
      <c r="J585" s="345"/>
      <c r="K585" s="344" t="s">
        <v>631</v>
      </c>
      <c r="L585" s="345"/>
      <c r="M585" s="344" t="s">
        <v>632</v>
      </c>
      <c r="N585" s="345"/>
      <c r="O585" s="344" t="s">
        <v>633</v>
      </c>
      <c r="P585" s="345"/>
      <c r="Q585" s="344" t="s">
        <v>634</v>
      </c>
      <c r="R585" s="305"/>
    </row>
    <row r="586" spans="1:18" ht="15" customHeight="1">
      <c r="A586" s="310"/>
      <c r="B586" s="310"/>
      <c r="C586" s="310"/>
      <c r="D586" s="311"/>
      <c r="E586" s="172" t="s">
        <v>648</v>
      </c>
      <c r="F586" s="172" t="s">
        <v>649</v>
      </c>
      <c r="G586" s="172" t="s">
        <v>648</v>
      </c>
      <c r="H586" s="172" t="s">
        <v>649</v>
      </c>
      <c r="I586" s="172" t="s">
        <v>648</v>
      </c>
      <c r="J586" s="172" t="s">
        <v>649</v>
      </c>
      <c r="K586" s="172" t="s">
        <v>648</v>
      </c>
      <c r="L586" s="172" t="s">
        <v>649</v>
      </c>
      <c r="M586" s="172" t="s">
        <v>648</v>
      </c>
      <c r="N586" s="172" t="s">
        <v>649</v>
      </c>
      <c r="O586" s="172" t="s">
        <v>648</v>
      </c>
      <c r="P586" s="172" t="s">
        <v>649</v>
      </c>
      <c r="Q586" s="172" t="s">
        <v>648</v>
      </c>
      <c r="R586" s="169" t="s">
        <v>649</v>
      </c>
    </row>
    <row r="587" spans="1:18" ht="9.75" customHeight="1">
      <c r="A587" s="192"/>
      <c r="B587" s="192"/>
      <c r="C587" s="192"/>
      <c r="D587" s="177"/>
      <c r="E587" s="209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09"/>
      <c r="Q587" s="209"/>
      <c r="R587" s="209"/>
    </row>
    <row r="588" spans="1:18" ht="15" customHeight="1">
      <c r="A588" s="102" t="s">
        <v>1212</v>
      </c>
      <c r="B588" s="302" t="s">
        <v>735</v>
      </c>
      <c r="C588" s="302"/>
      <c r="D588" s="193"/>
      <c r="E588" s="107">
        <v>45</v>
      </c>
      <c r="F588" s="107">
        <v>57</v>
      </c>
      <c r="G588" s="115">
        <v>6</v>
      </c>
      <c r="H588" s="115">
        <v>6</v>
      </c>
      <c r="I588" s="115">
        <v>8</v>
      </c>
      <c r="J588" s="115">
        <v>10</v>
      </c>
      <c r="K588" s="115">
        <v>11</v>
      </c>
      <c r="L588" s="115">
        <v>16</v>
      </c>
      <c r="M588" s="115">
        <v>7</v>
      </c>
      <c r="N588" s="115">
        <v>9</v>
      </c>
      <c r="O588" s="115">
        <v>10</v>
      </c>
      <c r="P588" s="115">
        <v>12</v>
      </c>
      <c r="Q588" s="115">
        <v>3</v>
      </c>
      <c r="R588" s="115">
        <v>4</v>
      </c>
    </row>
    <row r="589" spans="1:18" ht="15" customHeight="1">
      <c r="A589" s="102" t="s">
        <v>1213</v>
      </c>
      <c r="B589" s="302" t="s">
        <v>736</v>
      </c>
      <c r="C589" s="302"/>
      <c r="D589" s="193"/>
      <c r="E589" s="107">
        <v>16</v>
      </c>
      <c r="F589" s="107">
        <v>16</v>
      </c>
      <c r="G589" s="115">
        <v>3</v>
      </c>
      <c r="H589" s="115">
        <v>3</v>
      </c>
      <c r="I589" s="115">
        <v>3</v>
      </c>
      <c r="J589" s="115">
        <v>3</v>
      </c>
      <c r="K589" s="115">
        <v>1</v>
      </c>
      <c r="L589" s="115">
        <v>1</v>
      </c>
      <c r="M589" s="115">
        <v>6</v>
      </c>
      <c r="N589" s="115">
        <v>6</v>
      </c>
      <c r="O589" s="115">
        <v>0</v>
      </c>
      <c r="P589" s="115">
        <v>0</v>
      </c>
      <c r="Q589" s="115">
        <v>3</v>
      </c>
      <c r="R589" s="115">
        <v>3</v>
      </c>
    </row>
    <row r="590" spans="1:18" ht="15" customHeight="1">
      <c r="A590" s="102" t="s">
        <v>1214</v>
      </c>
      <c r="B590" s="302" t="s">
        <v>737</v>
      </c>
      <c r="C590" s="302"/>
      <c r="D590" s="193"/>
      <c r="E590" s="107">
        <v>32</v>
      </c>
      <c r="F590" s="107">
        <v>52</v>
      </c>
      <c r="G590" s="209">
        <v>5</v>
      </c>
      <c r="H590" s="209">
        <v>9</v>
      </c>
      <c r="I590" s="209">
        <v>5</v>
      </c>
      <c r="J590" s="209">
        <v>6</v>
      </c>
      <c r="K590" s="209">
        <v>4</v>
      </c>
      <c r="L590" s="209">
        <v>8</v>
      </c>
      <c r="M590" s="209">
        <v>9</v>
      </c>
      <c r="N590" s="209">
        <v>16</v>
      </c>
      <c r="O590" s="209">
        <v>3</v>
      </c>
      <c r="P590" s="209">
        <v>6</v>
      </c>
      <c r="Q590" s="209">
        <v>6</v>
      </c>
      <c r="R590" s="209">
        <v>7</v>
      </c>
    </row>
    <row r="591" spans="1:18" ht="15" customHeight="1">
      <c r="A591" s="194" t="s">
        <v>1215</v>
      </c>
      <c r="B591" s="302" t="s">
        <v>738</v>
      </c>
      <c r="C591" s="302"/>
      <c r="D591" s="178"/>
      <c r="E591" s="107">
        <v>19</v>
      </c>
      <c r="F591" s="107">
        <v>91</v>
      </c>
      <c r="G591" s="107">
        <v>3</v>
      </c>
      <c r="H591" s="107">
        <v>8</v>
      </c>
      <c r="I591" s="107">
        <v>2</v>
      </c>
      <c r="J591" s="107">
        <v>7</v>
      </c>
      <c r="K591" s="107">
        <v>0</v>
      </c>
      <c r="L591" s="107">
        <v>0</v>
      </c>
      <c r="M591" s="107">
        <v>6</v>
      </c>
      <c r="N591" s="107">
        <v>36</v>
      </c>
      <c r="O591" s="107">
        <v>5</v>
      </c>
      <c r="P591" s="107">
        <v>23</v>
      </c>
      <c r="Q591" s="107">
        <v>3</v>
      </c>
      <c r="R591" s="107">
        <v>17</v>
      </c>
    </row>
    <row r="592" spans="1:18" ht="24.75" customHeight="1">
      <c r="A592" s="194" t="s">
        <v>1216</v>
      </c>
      <c r="B592" s="303" t="s">
        <v>1337</v>
      </c>
      <c r="C592" s="304"/>
      <c r="D592" s="178"/>
      <c r="E592" s="107">
        <v>20</v>
      </c>
      <c r="F592" s="107">
        <v>231</v>
      </c>
      <c r="G592" s="107">
        <v>1</v>
      </c>
      <c r="H592" s="107">
        <v>3</v>
      </c>
      <c r="I592" s="107">
        <v>2</v>
      </c>
      <c r="J592" s="107">
        <v>18</v>
      </c>
      <c r="K592" s="107">
        <v>1</v>
      </c>
      <c r="L592" s="107">
        <v>17</v>
      </c>
      <c r="M592" s="107">
        <v>7</v>
      </c>
      <c r="N592" s="107">
        <v>29</v>
      </c>
      <c r="O592" s="107">
        <v>4</v>
      </c>
      <c r="P592" s="107">
        <v>66</v>
      </c>
      <c r="Q592" s="107">
        <v>5</v>
      </c>
      <c r="R592" s="107">
        <v>98</v>
      </c>
    </row>
    <row r="593" spans="1:18" ht="15" customHeight="1">
      <c r="A593" s="194" t="s">
        <v>1217</v>
      </c>
      <c r="B593" s="302" t="s">
        <v>1218</v>
      </c>
      <c r="C593" s="302"/>
      <c r="D593" s="179"/>
      <c r="E593" s="107">
        <v>10</v>
      </c>
      <c r="F593" s="107">
        <v>253</v>
      </c>
      <c r="G593" s="107">
        <v>0</v>
      </c>
      <c r="H593" s="107">
        <v>0</v>
      </c>
      <c r="I593" s="107">
        <v>1</v>
      </c>
      <c r="J593" s="107">
        <v>4</v>
      </c>
      <c r="K593" s="107">
        <v>1</v>
      </c>
      <c r="L593" s="107">
        <v>109</v>
      </c>
      <c r="M593" s="107">
        <v>4</v>
      </c>
      <c r="N593" s="107">
        <v>81</v>
      </c>
      <c r="O593" s="107">
        <v>2</v>
      </c>
      <c r="P593" s="107">
        <v>12</v>
      </c>
      <c r="Q593" s="107">
        <v>2</v>
      </c>
      <c r="R593" s="107">
        <v>47</v>
      </c>
    </row>
    <row r="594" spans="1:18" ht="15" customHeight="1">
      <c r="A594" s="194" t="s">
        <v>1219</v>
      </c>
      <c r="B594" s="302" t="s">
        <v>739</v>
      </c>
      <c r="C594" s="302"/>
      <c r="D594" s="193"/>
      <c r="E594" s="107">
        <v>73</v>
      </c>
      <c r="F594" s="107">
        <v>205</v>
      </c>
      <c r="G594" s="107">
        <v>7</v>
      </c>
      <c r="H594" s="107">
        <v>18</v>
      </c>
      <c r="I594" s="107">
        <v>7</v>
      </c>
      <c r="J594" s="107">
        <v>14</v>
      </c>
      <c r="K594" s="107">
        <v>3</v>
      </c>
      <c r="L594" s="107">
        <v>4</v>
      </c>
      <c r="M594" s="107">
        <v>25</v>
      </c>
      <c r="N594" s="107">
        <v>95</v>
      </c>
      <c r="O594" s="107">
        <v>15</v>
      </c>
      <c r="P594" s="107">
        <v>33</v>
      </c>
      <c r="Q594" s="107">
        <v>16</v>
      </c>
      <c r="R594" s="107">
        <v>41</v>
      </c>
    </row>
    <row r="595" spans="1:18" ht="15" customHeight="1">
      <c r="A595" s="194" t="s">
        <v>1220</v>
      </c>
      <c r="B595" s="302" t="s">
        <v>740</v>
      </c>
      <c r="C595" s="302"/>
      <c r="D595" s="179"/>
      <c r="E595" s="107">
        <v>16</v>
      </c>
      <c r="F595" s="107">
        <v>338</v>
      </c>
      <c r="G595" s="107">
        <v>3</v>
      </c>
      <c r="H595" s="107">
        <v>111</v>
      </c>
      <c r="I595" s="107">
        <v>5</v>
      </c>
      <c r="J595" s="107">
        <v>145</v>
      </c>
      <c r="K595" s="107">
        <v>0</v>
      </c>
      <c r="L595" s="107">
        <v>0</v>
      </c>
      <c r="M595" s="107">
        <v>2</v>
      </c>
      <c r="N595" s="107">
        <v>19</v>
      </c>
      <c r="O595" s="107">
        <v>2</v>
      </c>
      <c r="P595" s="107">
        <v>36</v>
      </c>
      <c r="Q595" s="107">
        <v>4</v>
      </c>
      <c r="R595" s="107">
        <v>27</v>
      </c>
    </row>
    <row r="596" spans="1:18" ht="19.5" customHeight="1">
      <c r="A596" s="157" t="s">
        <v>1567</v>
      </c>
      <c r="B596" s="306" t="s">
        <v>1467</v>
      </c>
      <c r="C596" s="306"/>
      <c r="D596" s="179"/>
      <c r="E596" s="107">
        <v>100</v>
      </c>
      <c r="F596" s="107">
        <v>1117</v>
      </c>
      <c r="G596" s="107">
        <v>23</v>
      </c>
      <c r="H596" s="107">
        <v>89</v>
      </c>
      <c r="I596" s="107">
        <v>18</v>
      </c>
      <c r="J596" s="107">
        <v>107</v>
      </c>
      <c r="K596" s="107">
        <v>16</v>
      </c>
      <c r="L596" s="107">
        <v>131</v>
      </c>
      <c r="M596" s="107">
        <v>21</v>
      </c>
      <c r="N596" s="107">
        <v>198</v>
      </c>
      <c r="O596" s="107">
        <v>8</v>
      </c>
      <c r="P596" s="107">
        <v>75</v>
      </c>
      <c r="Q596" s="107">
        <v>14</v>
      </c>
      <c r="R596" s="107">
        <v>517</v>
      </c>
    </row>
    <row r="597" spans="1:18" ht="15" customHeight="1">
      <c r="A597" s="194" t="s">
        <v>1568</v>
      </c>
      <c r="B597" s="302" t="s">
        <v>741</v>
      </c>
      <c r="C597" s="302"/>
      <c r="D597" s="179"/>
      <c r="E597" s="107">
        <v>56</v>
      </c>
      <c r="F597" s="107">
        <v>748</v>
      </c>
      <c r="G597" s="107">
        <v>10</v>
      </c>
      <c r="H597" s="107">
        <v>47</v>
      </c>
      <c r="I597" s="107">
        <v>7</v>
      </c>
      <c r="J597" s="107">
        <v>34</v>
      </c>
      <c r="K597" s="107">
        <v>8</v>
      </c>
      <c r="L597" s="107">
        <v>43</v>
      </c>
      <c r="M597" s="107">
        <v>12</v>
      </c>
      <c r="N597" s="107">
        <v>85</v>
      </c>
      <c r="O597" s="107">
        <v>7</v>
      </c>
      <c r="P597" s="107">
        <v>42</v>
      </c>
      <c r="Q597" s="107">
        <v>12</v>
      </c>
      <c r="R597" s="107">
        <v>497</v>
      </c>
    </row>
    <row r="598" spans="1:18" ht="15" customHeight="1">
      <c r="A598" s="194" t="s">
        <v>1221</v>
      </c>
      <c r="B598" s="302" t="s">
        <v>742</v>
      </c>
      <c r="C598" s="302"/>
      <c r="D598" s="193"/>
      <c r="E598" s="107">
        <v>56</v>
      </c>
      <c r="F598" s="107">
        <v>748</v>
      </c>
      <c r="G598" s="107">
        <v>10</v>
      </c>
      <c r="H598" s="107">
        <v>47</v>
      </c>
      <c r="I598" s="107">
        <v>7</v>
      </c>
      <c r="J598" s="107">
        <v>34</v>
      </c>
      <c r="K598" s="107">
        <v>8</v>
      </c>
      <c r="L598" s="107">
        <v>43</v>
      </c>
      <c r="M598" s="107">
        <v>12</v>
      </c>
      <c r="N598" s="107">
        <v>85</v>
      </c>
      <c r="O598" s="107">
        <v>7</v>
      </c>
      <c r="P598" s="107">
        <v>42</v>
      </c>
      <c r="Q598" s="107">
        <v>12</v>
      </c>
      <c r="R598" s="107">
        <v>497</v>
      </c>
    </row>
    <row r="599" spans="1:18" ht="15" customHeight="1">
      <c r="A599" s="194" t="s">
        <v>1222</v>
      </c>
      <c r="B599" s="302" t="s">
        <v>743</v>
      </c>
      <c r="C599" s="302"/>
      <c r="D599" s="179"/>
      <c r="E599" s="107">
        <v>0</v>
      </c>
      <c r="F599" s="107">
        <v>0</v>
      </c>
      <c r="G599" s="107">
        <v>0</v>
      </c>
      <c r="H599" s="107">
        <v>0</v>
      </c>
      <c r="I599" s="107">
        <v>0</v>
      </c>
      <c r="J599" s="107">
        <v>0</v>
      </c>
      <c r="K599" s="107">
        <v>0</v>
      </c>
      <c r="L599" s="107">
        <v>0</v>
      </c>
      <c r="M599" s="107">
        <v>0</v>
      </c>
      <c r="N599" s="107">
        <v>0</v>
      </c>
      <c r="O599" s="107">
        <v>0</v>
      </c>
      <c r="P599" s="107">
        <v>0</v>
      </c>
      <c r="Q599" s="107">
        <v>0</v>
      </c>
      <c r="R599" s="107">
        <v>0</v>
      </c>
    </row>
    <row r="600" spans="1:18" ht="15" customHeight="1">
      <c r="A600" s="194" t="s">
        <v>1569</v>
      </c>
      <c r="B600" s="303" t="s">
        <v>206</v>
      </c>
      <c r="C600" s="304"/>
      <c r="D600" s="193"/>
      <c r="E600" s="107">
        <v>44</v>
      </c>
      <c r="F600" s="107">
        <v>369</v>
      </c>
      <c r="G600" s="107">
        <v>13</v>
      </c>
      <c r="H600" s="107">
        <v>42</v>
      </c>
      <c r="I600" s="107">
        <v>11</v>
      </c>
      <c r="J600" s="107">
        <v>73</v>
      </c>
      <c r="K600" s="107">
        <v>8</v>
      </c>
      <c r="L600" s="107">
        <v>88</v>
      </c>
      <c r="M600" s="107">
        <v>9</v>
      </c>
      <c r="N600" s="107">
        <v>113</v>
      </c>
      <c r="O600" s="107">
        <v>1</v>
      </c>
      <c r="P600" s="107">
        <v>33</v>
      </c>
      <c r="Q600" s="107">
        <v>2</v>
      </c>
      <c r="R600" s="107">
        <v>20</v>
      </c>
    </row>
    <row r="601" spans="1:18" ht="15" customHeight="1">
      <c r="A601" s="194" t="s">
        <v>1223</v>
      </c>
      <c r="B601" s="302" t="s">
        <v>744</v>
      </c>
      <c r="C601" s="302"/>
      <c r="D601" s="179"/>
      <c r="E601" s="107">
        <v>7</v>
      </c>
      <c r="F601" s="107">
        <v>118</v>
      </c>
      <c r="G601" s="107">
        <v>0</v>
      </c>
      <c r="H601" s="107">
        <v>0</v>
      </c>
      <c r="I601" s="107">
        <v>1</v>
      </c>
      <c r="J601" s="107">
        <v>15</v>
      </c>
      <c r="K601" s="107">
        <v>1</v>
      </c>
      <c r="L601" s="107">
        <v>12</v>
      </c>
      <c r="M601" s="107">
        <v>3</v>
      </c>
      <c r="N601" s="107">
        <v>41</v>
      </c>
      <c r="O601" s="107">
        <v>1</v>
      </c>
      <c r="P601" s="107">
        <v>33</v>
      </c>
      <c r="Q601" s="107">
        <v>1</v>
      </c>
      <c r="R601" s="107">
        <v>17</v>
      </c>
    </row>
    <row r="602" spans="1:18" ht="24.75" customHeight="1">
      <c r="A602" s="194" t="s">
        <v>1224</v>
      </c>
      <c r="B602" s="303" t="s">
        <v>315</v>
      </c>
      <c r="C602" s="304"/>
      <c r="D602" s="193"/>
      <c r="E602" s="107">
        <v>37</v>
      </c>
      <c r="F602" s="107">
        <v>251</v>
      </c>
      <c r="G602" s="107">
        <v>13</v>
      </c>
      <c r="H602" s="107">
        <v>42</v>
      </c>
      <c r="I602" s="107">
        <v>10</v>
      </c>
      <c r="J602" s="107">
        <v>58</v>
      </c>
      <c r="K602" s="107">
        <v>7</v>
      </c>
      <c r="L602" s="107">
        <v>76</v>
      </c>
      <c r="M602" s="107">
        <v>6</v>
      </c>
      <c r="N602" s="107">
        <v>72</v>
      </c>
      <c r="O602" s="107">
        <v>0</v>
      </c>
      <c r="P602" s="107">
        <v>0</v>
      </c>
      <c r="Q602" s="107">
        <v>1</v>
      </c>
      <c r="R602" s="107">
        <v>3</v>
      </c>
    </row>
    <row r="603" spans="1:18" ht="24.75" customHeight="1">
      <c r="A603" s="156" t="s">
        <v>1570</v>
      </c>
      <c r="B603" s="289" t="s">
        <v>1338</v>
      </c>
      <c r="C603" s="304"/>
      <c r="D603" s="179"/>
      <c r="E603" s="107">
        <v>3302</v>
      </c>
      <c r="F603" s="107">
        <v>28386</v>
      </c>
      <c r="G603" s="107">
        <v>687</v>
      </c>
      <c r="H603" s="107">
        <v>7084</v>
      </c>
      <c r="I603" s="107">
        <v>590</v>
      </c>
      <c r="J603" s="107">
        <v>5623</v>
      </c>
      <c r="K603" s="107">
        <v>378</v>
      </c>
      <c r="L603" s="107">
        <v>3110</v>
      </c>
      <c r="M603" s="107">
        <v>720</v>
      </c>
      <c r="N603" s="107">
        <v>5723</v>
      </c>
      <c r="O603" s="107">
        <v>388</v>
      </c>
      <c r="P603" s="107">
        <v>1906</v>
      </c>
      <c r="Q603" s="107">
        <v>539</v>
      </c>
      <c r="R603" s="107">
        <v>4940</v>
      </c>
    </row>
    <row r="604" spans="1:18" ht="24.75" customHeight="1">
      <c r="A604" s="145" t="s">
        <v>1571</v>
      </c>
      <c r="B604" s="303" t="s">
        <v>1339</v>
      </c>
      <c r="C604" s="304"/>
      <c r="D604" s="179"/>
      <c r="E604" s="107">
        <v>450</v>
      </c>
      <c r="F604" s="107">
        <v>3089</v>
      </c>
      <c r="G604" s="107">
        <v>125</v>
      </c>
      <c r="H604" s="107">
        <v>612</v>
      </c>
      <c r="I604" s="107">
        <v>70</v>
      </c>
      <c r="J604" s="107">
        <v>752</v>
      </c>
      <c r="K604" s="107">
        <v>30</v>
      </c>
      <c r="L604" s="107">
        <v>138</v>
      </c>
      <c r="M604" s="107">
        <v>121</v>
      </c>
      <c r="N604" s="107">
        <v>1095</v>
      </c>
      <c r="O604" s="107">
        <v>51</v>
      </c>
      <c r="P604" s="107">
        <v>202</v>
      </c>
      <c r="Q604" s="107">
        <v>53</v>
      </c>
      <c r="R604" s="107">
        <v>290</v>
      </c>
    </row>
    <row r="605" spans="1:18" ht="15" customHeight="1">
      <c r="A605" s="145" t="s">
        <v>1225</v>
      </c>
      <c r="B605" s="302" t="s">
        <v>827</v>
      </c>
      <c r="C605" s="302"/>
      <c r="D605" s="179"/>
      <c r="E605" s="107">
        <v>23</v>
      </c>
      <c r="F605" s="107">
        <v>57</v>
      </c>
      <c r="G605" s="107">
        <v>16</v>
      </c>
      <c r="H605" s="107">
        <v>40</v>
      </c>
      <c r="I605" s="107">
        <v>1</v>
      </c>
      <c r="J605" s="107">
        <v>3</v>
      </c>
      <c r="K605" s="107">
        <v>0</v>
      </c>
      <c r="L605" s="107">
        <v>0</v>
      </c>
      <c r="M605" s="107">
        <v>4</v>
      </c>
      <c r="N605" s="107">
        <v>10</v>
      </c>
      <c r="O605" s="107">
        <v>1</v>
      </c>
      <c r="P605" s="107">
        <v>2</v>
      </c>
      <c r="Q605" s="107">
        <v>1</v>
      </c>
      <c r="R605" s="107">
        <v>2</v>
      </c>
    </row>
    <row r="606" spans="1:18" ht="15" customHeight="1">
      <c r="A606" s="145" t="s">
        <v>1226</v>
      </c>
      <c r="B606" s="302" t="s">
        <v>828</v>
      </c>
      <c r="C606" s="302"/>
      <c r="D606" s="179"/>
      <c r="E606" s="107">
        <v>6</v>
      </c>
      <c r="F606" s="107">
        <v>36</v>
      </c>
      <c r="G606" s="107">
        <v>3</v>
      </c>
      <c r="H606" s="108">
        <v>15</v>
      </c>
      <c r="I606" s="107">
        <v>1</v>
      </c>
      <c r="J606" s="108">
        <v>4</v>
      </c>
      <c r="K606" s="107">
        <v>0</v>
      </c>
      <c r="L606" s="108">
        <v>0</v>
      </c>
      <c r="M606" s="107">
        <v>0</v>
      </c>
      <c r="N606" s="108">
        <v>0</v>
      </c>
      <c r="O606" s="107">
        <v>0</v>
      </c>
      <c r="P606" s="108">
        <v>0</v>
      </c>
      <c r="Q606" s="107">
        <v>2</v>
      </c>
      <c r="R606" s="108">
        <v>17</v>
      </c>
    </row>
    <row r="607" spans="1:18" ht="15" customHeight="1">
      <c r="A607" s="145" t="s">
        <v>1227</v>
      </c>
      <c r="B607" s="302" t="s">
        <v>829</v>
      </c>
      <c r="C607" s="302"/>
      <c r="D607" s="179"/>
      <c r="E607" s="107">
        <v>35</v>
      </c>
      <c r="F607" s="107">
        <v>122</v>
      </c>
      <c r="G607" s="107">
        <v>19</v>
      </c>
      <c r="H607" s="107">
        <v>61</v>
      </c>
      <c r="I607" s="107">
        <v>1</v>
      </c>
      <c r="J607" s="107">
        <v>1</v>
      </c>
      <c r="K607" s="107">
        <v>1</v>
      </c>
      <c r="L607" s="107">
        <v>2</v>
      </c>
      <c r="M607" s="107">
        <v>6</v>
      </c>
      <c r="N607" s="108">
        <v>24</v>
      </c>
      <c r="O607" s="107">
        <v>3</v>
      </c>
      <c r="P607" s="107">
        <v>11</v>
      </c>
      <c r="Q607" s="107">
        <v>5</v>
      </c>
      <c r="R607" s="107">
        <v>23</v>
      </c>
    </row>
    <row r="608" spans="1:18" ht="15" customHeight="1">
      <c r="A608" s="145" t="s">
        <v>1228</v>
      </c>
      <c r="B608" s="302" t="s">
        <v>830</v>
      </c>
      <c r="C608" s="302"/>
      <c r="D608" s="193"/>
      <c r="E608" s="107">
        <v>5</v>
      </c>
      <c r="F608" s="107">
        <v>15</v>
      </c>
      <c r="G608" s="107">
        <v>2</v>
      </c>
      <c r="H608" s="107">
        <v>8</v>
      </c>
      <c r="I608" s="107">
        <v>1</v>
      </c>
      <c r="J608" s="107">
        <v>1</v>
      </c>
      <c r="K608" s="107">
        <v>0</v>
      </c>
      <c r="L608" s="107">
        <v>0</v>
      </c>
      <c r="M608" s="107">
        <v>2</v>
      </c>
      <c r="N608" s="107">
        <v>6</v>
      </c>
      <c r="O608" s="107">
        <v>0</v>
      </c>
      <c r="P608" s="107">
        <v>0</v>
      </c>
      <c r="Q608" s="107">
        <v>0</v>
      </c>
      <c r="R608" s="107">
        <v>0</v>
      </c>
    </row>
    <row r="609" spans="1:18" ht="15" customHeight="1">
      <c r="A609" s="145" t="s">
        <v>1229</v>
      </c>
      <c r="B609" s="302" t="s">
        <v>831</v>
      </c>
      <c r="C609" s="302"/>
      <c r="D609" s="193"/>
      <c r="E609" s="107">
        <v>117</v>
      </c>
      <c r="F609" s="107">
        <v>432</v>
      </c>
      <c r="G609" s="107">
        <v>27</v>
      </c>
      <c r="H609" s="107">
        <v>113</v>
      </c>
      <c r="I609" s="107">
        <v>11</v>
      </c>
      <c r="J609" s="107">
        <v>33</v>
      </c>
      <c r="K609" s="107">
        <v>4</v>
      </c>
      <c r="L609" s="107">
        <v>13</v>
      </c>
      <c r="M609" s="107">
        <v>36</v>
      </c>
      <c r="N609" s="107">
        <v>120</v>
      </c>
      <c r="O609" s="107">
        <v>18</v>
      </c>
      <c r="P609" s="107">
        <v>69</v>
      </c>
      <c r="Q609" s="107">
        <v>21</v>
      </c>
      <c r="R609" s="107">
        <v>84</v>
      </c>
    </row>
    <row r="610" spans="1:18" ht="15" customHeight="1">
      <c r="A610" s="145" t="s">
        <v>1230</v>
      </c>
      <c r="B610" s="302" t="s">
        <v>832</v>
      </c>
      <c r="C610" s="302"/>
      <c r="D610" s="193"/>
      <c r="E610" s="107">
        <v>25</v>
      </c>
      <c r="F610" s="107">
        <v>193</v>
      </c>
      <c r="G610" s="107">
        <v>3</v>
      </c>
      <c r="H610" s="107">
        <v>19</v>
      </c>
      <c r="I610" s="107">
        <v>3</v>
      </c>
      <c r="J610" s="107">
        <v>13</v>
      </c>
      <c r="K610" s="107">
        <v>3</v>
      </c>
      <c r="L610" s="107">
        <v>15</v>
      </c>
      <c r="M610" s="107">
        <v>8</v>
      </c>
      <c r="N610" s="107">
        <v>105</v>
      </c>
      <c r="O610" s="107">
        <v>3</v>
      </c>
      <c r="P610" s="107">
        <v>10</v>
      </c>
      <c r="Q610" s="107">
        <v>5</v>
      </c>
      <c r="R610" s="107">
        <v>31</v>
      </c>
    </row>
    <row r="611" spans="1:18" ht="15" customHeight="1">
      <c r="A611" s="145" t="s">
        <v>1231</v>
      </c>
      <c r="B611" s="302" t="s">
        <v>833</v>
      </c>
      <c r="C611" s="302"/>
      <c r="D611" s="179"/>
      <c r="E611" s="107">
        <v>67</v>
      </c>
      <c r="F611" s="107">
        <v>343</v>
      </c>
      <c r="G611" s="107">
        <v>18</v>
      </c>
      <c r="H611" s="107">
        <v>83</v>
      </c>
      <c r="I611" s="107">
        <v>14</v>
      </c>
      <c r="J611" s="107">
        <v>78</v>
      </c>
      <c r="K611" s="107">
        <v>1</v>
      </c>
      <c r="L611" s="107">
        <v>1</v>
      </c>
      <c r="M611" s="107">
        <v>19</v>
      </c>
      <c r="N611" s="107">
        <v>128</v>
      </c>
      <c r="O611" s="107">
        <v>7</v>
      </c>
      <c r="P611" s="107">
        <v>17</v>
      </c>
      <c r="Q611" s="107">
        <v>8</v>
      </c>
      <c r="R611" s="107">
        <v>36</v>
      </c>
    </row>
    <row r="612" spans="1:18" ht="15" customHeight="1">
      <c r="A612" s="145" t="s">
        <v>834</v>
      </c>
      <c r="B612" s="302" t="s">
        <v>835</v>
      </c>
      <c r="C612" s="302"/>
      <c r="D612" s="193"/>
      <c r="E612" s="107">
        <v>24</v>
      </c>
      <c r="F612" s="107">
        <v>468</v>
      </c>
      <c r="G612" s="107">
        <v>7</v>
      </c>
      <c r="H612" s="107">
        <v>69</v>
      </c>
      <c r="I612" s="107">
        <v>5</v>
      </c>
      <c r="J612" s="107">
        <v>254</v>
      </c>
      <c r="K612" s="107">
        <v>4</v>
      </c>
      <c r="L612" s="107">
        <v>59</v>
      </c>
      <c r="M612" s="107">
        <v>5</v>
      </c>
      <c r="N612" s="107">
        <v>30</v>
      </c>
      <c r="O612" s="107">
        <v>2</v>
      </c>
      <c r="P612" s="107">
        <v>8</v>
      </c>
      <c r="Q612" s="107">
        <v>1</v>
      </c>
      <c r="R612" s="107">
        <v>48</v>
      </c>
    </row>
    <row r="613" spans="1:18" ht="15" customHeight="1">
      <c r="A613" s="145" t="s">
        <v>1232</v>
      </c>
      <c r="B613" s="302" t="s">
        <v>836</v>
      </c>
      <c r="C613" s="302"/>
      <c r="D613" s="193"/>
      <c r="E613" s="107">
        <v>4</v>
      </c>
      <c r="F613" s="107">
        <v>38</v>
      </c>
      <c r="G613" s="107">
        <v>1</v>
      </c>
      <c r="H613" s="107">
        <v>13</v>
      </c>
      <c r="I613" s="107">
        <v>2</v>
      </c>
      <c r="J613" s="107">
        <v>24</v>
      </c>
      <c r="K613" s="107">
        <v>0</v>
      </c>
      <c r="L613" s="107">
        <v>0</v>
      </c>
      <c r="M613" s="107">
        <v>1</v>
      </c>
      <c r="N613" s="107">
        <v>1</v>
      </c>
      <c r="O613" s="107">
        <v>0</v>
      </c>
      <c r="P613" s="107">
        <v>0</v>
      </c>
      <c r="Q613" s="107">
        <v>0</v>
      </c>
      <c r="R613" s="107">
        <v>0</v>
      </c>
    </row>
    <row r="614" spans="1:18" ht="15" customHeight="1">
      <c r="A614" s="145" t="s">
        <v>1233</v>
      </c>
      <c r="B614" s="302" t="s">
        <v>837</v>
      </c>
      <c r="C614" s="302"/>
      <c r="D614" s="193"/>
      <c r="E614" s="107">
        <v>7</v>
      </c>
      <c r="F614" s="107">
        <v>42</v>
      </c>
      <c r="G614" s="107">
        <v>1</v>
      </c>
      <c r="H614" s="107">
        <v>5</v>
      </c>
      <c r="I614" s="107">
        <v>2</v>
      </c>
      <c r="J614" s="107">
        <v>3</v>
      </c>
      <c r="K614" s="107">
        <v>2</v>
      </c>
      <c r="L614" s="107">
        <v>4</v>
      </c>
      <c r="M614" s="107">
        <v>2</v>
      </c>
      <c r="N614" s="107">
        <v>30</v>
      </c>
      <c r="O614" s="107">
        <v>0</v>
      </c>
      <c r="P614" s="107">
        <v>0</v>
      </c>
      <c r="Q614" s="107">
        <v>0</v>
      </c>
      <c r="R614" s="107">
        <v>0</v>
      </c>
    </row>
    <row r="615" spans="1:18" ht="15" customHeight="1">
      <c r="A615" s="145" t="s">
        <v>1234</v>
      </c>
      <c r="B615" s="302" t="s">
        <v>745</v>
      </c>
      <c r="C615" s="302"/>
      <c r="D615" s="179"/>
      <c r="E615" s="107">
        <v>37</v>
      </c>
      <c r="F615" s="107">
        <v>893</v>
      </c>
      <c r="G615" s="107">
        <v>4</v>
      </c>
      <c r="H615" s="107">
        <v>87</v>
      </c>
      <c r="I615" s="107">
        <v>10</v>
      </c>
      <c r="J615" s="107">
        <v>206</v>
      </c>
      <c r="K615" s="107">
        <v>6</v>
      </c>
      <c r="L615" s="107">
        <v>17</v>
      </c>
      <c r="M615" s="107">
        <v>9</v>
      </c>
      <c r="N615" s="107">
        <v>539</v>
      </c>
      <c r="O615" s="107">
        <v>5</v>
      </c>
      <c r="P615" s="107">
        <v>35</v>
      </c>
      <c r="Q615" s="107">
        <v>3</v>
      </c>
      <c r="R615" s="107">
        <v>9</v>
      </c>
    </row>
    <row r="616" spans="1:18" ht="15" customHeight="1">
      <c r="A616" s="145" t="s">
        <v>1235</v>
      </c>
      <c r="B616" s="302" t="s">
        <v>746</v>
      </c>
      <c r="C616" s="302"/>
      <c r="D616" s="179"/>
      <c r="E616" s="107">
        <v>1</v>
      </c>
      <c r="F616" s="107">
        <v>5</v>
      </c>
      <c r="G616" s="107">
        <v>0</v>
      </c>
      <c r="H616" s="107">
        <v>0</v>
      </c>
      <c r="I616" s="107">
        <v>0</v>
      </c>
      <c r="J616" s="107">
        <v>0</v>
      </c>
      <c r="K616" s="107">
        <v>0</v>
      </c>
      <c r="L616" s="107">
        <v>0</v>
      </c>
      <c r="M616" s="107">
        <v>0</v>
      </c>
      <c r="N616" s="107">
        <v>0</v>
      </c>
      <c r="O616" s="107">
        <v>0</v>
      </c>
      <c r="P616" s="107">
        <v>0</v>
      </c>
      <c r="Q616" s="107">
        <v>1</v>
      </c>
      <c r="R616" s="107">
        <v>5</v>
      </c>
    </row>
    <row r="617" spans="1:18" ht="15" customHeight="1">
      <c r="A617" s="145" t="s">
        <v>1236</v>
      </c>
      <c r="B617" s="302" t="s">
        <v>520</v>
      </c>
      <c r="C617" s="302"/>
      <c r="D617" s="193"/>
      <c r="E617" s="107">
        <v>25</v>
      </c>
      <c r="F617" s="107">
        <v>103</v>
      </c>
      <c r="G617" s="107">
        <v>7</v>
      </c>
      <c r="H617" s="107">
        <v>15</v>
      </c>
      <c r="I617" s="107">
        <v>5</v>
      </c>
      <c r="J617" s="107">
        <v>36</v>
      </c>
      <c r="K617" s="107">
        <v>2</v>
      </c>
      <c r="L617" s="107">
        <v>9</v>
      </c>
      <c r="M617" s="107">
        <v>6</v>
      </c>
      <c r="N617" s="107">
        <v>14</v>
      </c>
      <c r="O617" s="107">
        <v>3</v>
      </c>
      <c r="P617" s="107">
        <v>25</v>
      </c>
      <c r="Q617" s="107">
        <v>2</v>
      </c>
      <c r="R617" s="107">
        <v>4</v>
      </c>
    </row>
    <row r="618" spans="1:18" ht="15" customHeight="1">
      <c r="A618" s="145" t="s">
        <v>1237</v>
      </c>
      <c r="B618" s="302" t="s">
        <v>747</v>
      </c>
      <c r="C618" s="302"/>
      <c r="D618" s="179"/>
      <c r="E618" s="107">
        <v>0</v>
      </c>
      <c r="F618" s="107">
        <v>0</v>
      </c>
      <c r="G618" s="107">
        <v>0</v>
      </c>
      <c r="H618" s="107">
        <v>0</v>
      </c>
      <c r="I618" s="107">
        <v>0</v>
      </c>
      <c r="J618" s="107">
        <v>0</v>
      </c>
      <c r="K618" s="107">
        <v>0</v>
      </c>
      <c r="L618" s="107">
        <v>0</v>
      </c>
      <c r="M618" s="107">
        <v>0</v>
      </c>
      <c r="N618" s="107">
        <v>0</v>
      </c>
      <c r="O618" s="107">
        <v>0</v>
      </c>
      <c r="P618" s="107">
        <v>0</v>
      </c>
      <c r="Q618" s="107">
        <v>0</v>
      </c>
      <c r="R618" s="107">
        <v>0</v>
      </c>
    </row>
    <row r="619" spans="1:18" ht="15" customHeight="1">
      <c r="A619" s="145" t="s">
        <v>1238</v>
      </c>
      <c r="B619" s="302" t="s">
        <v>748</v>
      </c>
      <c r="C619" s="302"/>
      <c r="D619" s="193"/>
      <c r="E619" s="107">
        <v>74</v>
      </c>
      <c r="F619" s="107">
        <v>342</v>
      </c>
      <c r="G619" s="107">
        <v>17</v>
      </c>
      <c r="H619" s="107">
        <v>84</v>
      </c>
      <c r="I619" s="107">
        <v>14</v>
      </c>
      <c r="J619" s="107">
        <v>96</v>
      </c>
      <c r="K619" s="107">
        <v>7</v>
      </c>
      <c r="L619" s="107">
        <v>18</v>
      </c>
      <c r="M619" s="107">
        <v>23</v>
      </c>
      <c r="N619" s="107">
        <v>88</v>
      </c>
      <c r="O619" s="107">
        <v>9</v>
      </c>
      <c r="P619" s="107">
        <v>25</v>
      </c>
      <c r="Q619" s="107">
        <v>4</v>
      </c>
      <c r="R619" s="107">
        <v>31</v>
      </c>
    </row>
    <row r="620" spans="1:18" ht="15" customHeight="1">
      <c r="A620" s="145" t="s">
        <v>1572</v>
      </c>
      <c r="B620" s="302" t="s">
        <v>750</v>
      </c>
      <c r="C620" s="302"/>
      <c r="D620" s="193"/>
      <c r="E620" s="107">
        <v>27</v>
      </c>
      <c r="F620" s="107">
        <v>3313</v>
      </c>
      <c r="G620" s="107">
        <v>6</v>
      </c>
      <c r="H620" s="107">
        <v>760</v>
      </c>
      <c r="I620" s="107">
        <v>7</v>
      </c>
      <c r="J620" s="107">
        <v>780</v>
      </c>
      <c r="K620" s="107">
        <v>6</v>
      </c>
      <c r="L620" s="107">
        <v>216</v>
      </c>
      <c r="M620" s="107">
        <v>1</v>
      </c>
      <c r="N620" s="107">
        <v>41</v>
      </c>
      <c r="O620" s="107">
        <v>0</v>
      </c>
      <c r="P620" s="107">
        <v>0</v>
      </c>
      <c r="Q620" s="107">
        <v>7</v>
      </c>
      <c r="R620" s="107">
        <v>1516</v>
      </c>
    </row>
    <row r="621" spans="1:18" ht="15" customHeight="1">
      <c r="A621" s="145" t="s">
        <v>1239</v>
      </c>
      <c r="B621" s="302" t="s">
        <v>358</v>
      </c>
      <c r="C621" s="302"/>
      <c r="D621" s="193"/>
      <c r="E621" s="107">
        <v>25</v>
      </c>
      <c r="F621" s="107">
        <v>3267</v>
      </c>
      <c r="G621" s="107">
        <v>6</v>
      </c>
      <c r="H621" s="107">
        <v>760</v>
      </c>
      <c r="I621" s="107">
        <v>6</v>
      </c>
      <c r="J621" s="107">
        <v>775</v>
      </c>
      <c r="K621" s="107">
        <v>6</v>
      </c>
      <c r="L621" s="107">
        <v>216</v>
      </c>
      <c r="M621" s="107">
        <v>0</v>
      </c>
      <c r="N621" s="107">
        <v>0</v>
      </c>
      <c r="O621" s="107">
        <v>0</v>
      </c>
      <c r="P621" s="107">
        <v>0</v>
      </c>
      <c r="Q621" s="107">
        <v>7</v>
      </c>
      <c r="R621" s="107">
        <v>1516</v>
      </c>
    </row>
    <row r="622" spans="1:18" ht="15" customHeight="1">
      <c r="A622" s="145" t="s">
        <v>1240</v>
      </c>
      <c r="B622" s="302" t="s">
        <v>359</v>
      </c>
      <c r="C622" s="302"/>
      <c r="D622" s="193"/>
      <c r="E622" s="107">
        <v>2</v>
      </c>
      <c r="F622" s="107">
        <v>46</v>
      </c>
      <c r="G622" s="107">
        <v>0</v>
      </c>
      <c r="H622" s="107">
        <v>0</v>
      </c>
      <c r="I622" s="107">
        <v>1</v>
      </c>
      <c r="J622" s="107">
        <v>5</v>
      </c>
      <c r="K622" s="107">
        <v>0</v>
      </c>
      <c r="L622" s="107">
        <v>0</v>
      </c>
      <c r="M622" s="107">
        <v>1</v>
      </c>
      <c r="N622" s="107">
        <v>41</v>
      </c>
      <c r="O622" s="107">
        <v>0</v>
      </c>
      <c r="P622" s="107">
        <v>0</v>
      </c>
      <c r="Q622" s="107">
        <v>0</v>
      </c>
      <c r="R622" s="107">
        <v>0</v>
      </c>
    </row>
    <row r="623" spans="1:18" ht="15" customHeight="1">
      <c r="A623" s="145" t="s">
        <v>1573</v>
      </c>
      <c r="B623" s="302" t="s">
        <v>751</v>
      </c>
      <c r="C623" s="302"/>
      <c r="D623" s="193"/>
      <c r="E623" s="107">
        <v>1371</v>
      </c>
      <c r="F623" s="107">
        <v>4356</v>
      </c>
      <c r="G623" s="107">
        <v>220</v>
      </c>
      <c r="H623" s="107">
        <v>645</v>
      </c>
      <c r="I623" s="107">
        <v>235</v>
      </c>
      <c r="J623" s="107">
        <v>828</v>
      </c>
      <c r="K623" s="107">
        <v>160</v>
      </c>
      <c r="L623" s="107">
        <v>446</v>
      </c>
      <c r="M623" s="107">
        <v>310</v>
      </c>
      <c r="N623" s="107">
        <v>990</v>
      </c>
      <c r="O623" s="107">
        <v>203</v>
      </c>
      <c r="P623" s="107">
        <v>714</v>
      </c>
      <c r="Q623" s="107">
        <v>243</v>
      </c>
      <c r="R623" s="107">
        <v>733</v>
      </c>
    </row>
    <row r="624" spans="1:18" ht="15" customHeight="1">
      <c r="A624" s="145" t="s">
        <v>1241</v>
      </c>
      <c r="B624" s="302" t="s">
        <v>514</v>
      </c>
      <c r="C624" s="302"/>
      <c r="D624" s="193"/>
      <c r="E624" s="107">
        <v>288</v>
      </c>
      <c r="F624" s="107">
        <v>1051</v>
      </c>
      <c r="G624" s="107">
        <v>44</v>
      </c>
      <c r="H624" s="107">
        <v>114</v>
      </c>
      <c r="I624" s="107">
        <v>48</v>
      </c>
      <c r="J624" s="107">
        <v>207</v>
      </c>
      <c r="K624" s="107">
        <v>32</v>
      </c>
      <c r="L624" s="107">
        <v>121</v>
      </c>
      <c r="M624" s="107">
        <v>65</v>
      </c>
      <c r="N624" s="107">
        <v>178</v>
      </c>
      <c r="O624" s="107">
        <v>48</v>
      </c>
      <c r="P624" s="107">
        <v>232</v>
      </c>
      <c r="Q624" s="107">
        <v>51</v>
      </c>
      <c r="R624" s="107">
        <v>199</v>
      </c>
    </row>
    <row r="625" spans="1:18" ht="15" customHeight="1">
      <c r="A625" s="145" t="s">
        <v>1242</v>
      </c>
      <c r="B625" s="302" t="s">
        <v>515</v>
      </c>
      <c r="C625" s="302"/>
      <c r="D625" s="193"/>
      <c r="E625" s="107">
        <v>7</v>
      </c>
      <c r="F625" s="107">
        <v>183</v>
      </c>
      <c r="G625" s="107">
        <v>0</v>
      </c>
      <c r="H625" s="107">
        <v>0</v>
      </c>
      <c r="I625" s="107">
        <v>1</v>
      </c>
      <c r="J625" s="107">
        <v>101</v>
      </c>
      <c r="K625" s="107">
        <v>1</v>
      </c>
      <c r="L625" s="107">
        <v>40</v>
      </c>
      <c r="M625" s="107">
        <v>0</v>
      </c>
      <c r="N625" s="107">
        <v>0</v>
      </c>
      <c r="O625" s="107">
        <v>2</v>
      </c>
      <c r="P625" s="107">
        <v>24</v>
      </c>
      <c r="Q625" s="107">
        <v>3</v>
      </c>
      <c r="R625" s="107">
        <v>18</v>
      </c>
    </row>
    <row r="626" spans="1:18" ht="15" customHeight="1">
      <c r="A626" s="145" t="s">
        <v>1243</v>
      </c>
      <c r="B626" s="302" t="s">
        <v>516</v>
      </c>
      <c r="C626" s="302"/>
      <c r="D626" s="193"/>
      <c r="E626" s="107">
        <v>351</v>
      </c>
      <c r="F626" s="107">
        <v>764</v>
      </c>
      <c r="G626" s="107">
        <v>56</v>
      </c>
      <c r="H626" s="107">
        <v>123</v>
      </c>
      <c r="I626" s="107">
        <v>61</v>
      </c>
      <c r="J626" s="107">
        <v>125</v>
      </c>
      <c r="K626" s="107">
        <v>51</v>
      </c>
      <c r="L626" s="107">
        <v>101</v>
      </c>
      <c r="M626" s="107">
        <v>72</v>
      </c>
      <c r="N626" s="107">
        <v>171</v>
      </c>
      <c r="O626" s="107">
        <v>48</v>
      </c>
      <c r="P626" s="107">
        <v>91</v>
      </c>
      <c r="Q626" s="107">
        <v>63</v>
      </c>
      <c r="R626" s="107">
        <v>153</v>
      </c>
    </row>
    <row r="627" spans="1:18" ht="15" customHeight="1">
      <c r="A627" s="145" t="s">
        <v>1244</v>
      </c>
      <c r="B627" s="302" t="s">
        <v>517</v>
      </c>
      <c r="C627" s="302"/>
      <c r="D627" s="193"/>
      <c r="E627" s="107">
        <v>573</v>
      </c>
      <c r="F627" s="107">
        <v>1510</v>
      </c>
      <c r="G627" s="107">
        <v>90</v>
      </c>
      <c r="H627" s="107">
        <v>240</v>
      </c>
      <c r="I627" s="107">
        <v>94</v>
      </c>
      <c r="J627" s="107">
        <v>184</v>
      </c>
      <c r="K627" s="107">
        <v>54</v>
      </c>
      <c r="L627" s="107">
        <v>98</v>
      </c>
      <c r="M627" s="107">
        <v>138</v>
      </c>
      <c r="N627" s="107">
        <v>366</v>
      </c>
      <c r="O627" s="107">
        <v>89</v>
      </c>
      <c r="P627" s="107">
        <v>318</v>
      </c>
      <c r="Q627" s="107">
        <v>108</v>
      </c>
      <c r="R627" s="107">
        <v>304</v>
      </c>
    </row>
    <row r="628" spans="1:18" ht="15" customHeight="1">
      <c r="A628" s="145" t="s">
        <v>1245</v>
      </c>
      <c r="B628" s="302" t="s">
        <v>518</v>
      </c>
      <c r="C628" s="302"/>
      <c r="D628" s="193"/>
      <c r="E628" s="107">
        <v>66</v>
      </c>
      <c r="F628" s="107">
        <v>278</v>
      </c>
      <c r="G628" s="107">
        <v>14</v>
      </c>
      <c r="H628" s="107">
        <v>68</v>
      </c>
      <c r="I628" s="107">
        <v>17</v>
      </c>
      <c r="J628" s="107">
        <v>57</v>
      </c>
      <c r="K628" s="107">
        <v>16</v>
      </c>
      <c r="L628" s="107">
        <v>76</v>
      </c>
      <c r="M628" s="107">
        <v>8</v>
      </c>
      <c r="N628" s="107">
        <v>29</v>
      </c>
      <c r="O628" s="107">
        <v>3</v>
      </c>
      <c r="P628" s="107">
        <v>24</v>
      </c>
      <c r="Q628" s="107">
        <v>8</v>
      </c>
      <c r="R628" s="107">
        <v>24</v>
      </c>
    </row>
    <row r="629" spans="1:18" ht="15" customHeight="1">
      <c r="A629" s="145" t="s">
        <v>1246</v>
      </c>
      <c r="B629" s="302" t="s">
        <v>519</v>
      </c>
      <c r="C629" s="302"/>
      <c r="D629" s="193"/>
      <c r="E629" s="107">
        <v>9</v>
      </c>
      <c r="F629" s="107">
        <v>361</v>
      </c>
      <c r="G629" s="107">
        <v>5</v>
      </c>
      <c r="H629" s="107">
        <v>69</v>
      </c>
      <c r="I629" s="107">
        <v>2</v>
      </c>
      <c r="J629" s="107">
        <v>133</v>
      </c>
      <c r="K629" s="107">
        <v>0</v>
      </c>
      <c r="L629" s="107">
        <v>0</v>
      </c>
      <c r="M629" s="107">
        <v>2</v>
      </c>
      <c r="N629" s="107">
        <v>159</v>
      </c>
      <c r="O629" s="107">
        <v>0</v>
      </c>
      <c r="P629" s="107">
        <v>0</v>
      </c>
      <c r="Q629" s="107">
        <v>0</v>
      </c>
      <c r="R629" s="107">
        <v>0</v>
      </c>
    </row>
    <row r="630" spans="1:18" ht="15" customHeight="1">
      <c r="A630" s="102" t="s">
        <v>1247</v>
      </c>
      <c r="B630" s="302" t="s">
        <v>752</v>
      </c>
      <c r="C630" s="302"/>
      <c r="D630" s="193"/>
      <c r="E630" s="107">
        <v>77</v>
      </c>
      <c r="F630" s="107">
        <v>209</v>
      </c>
      <c r="G630" s="115">
        <v>11</v>
      </c>
      <c r="H630" s="115">
        <v>31</v>
      </c>
      <c r="I630" s="115">
        <v>12</v>
      </c>
      <c r="J630" s="115">
        <v>21</v>
      </c>
      <c r="K630" s="115">
        <v>6</v>
      </c>
      <c r="L630" s="115">
        <v>10</v>
      </c>
      <c r="M630" s="115">
        <v>25</v>
      </c>
      <c r="N630" s="115">
        <v>87</v>
      </c>
      <c r="O630" s="115">
        <v>13</v>
      </c>
      <c r="P630" s="115">
        <v>25</v>
      </c>
      <c r="Q630" s="115">
        <v>10</v>
      </c>
      <c r="R630" s="115">
        <v>35</v>
      </c>
    </row>
    <row r="631" spans="1:18" ht="9.75" customHeight="1">
      <c r="A631" s="182"/>
      <c r="B631" s="183"/>
      <c r="C631" s="183"/>
      <c r="D631" s="197"/>
      <c r="E631" s="185"/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</row>
    <row r="632" spans="1:18" ht="15" customHeight="1">
      <c r="A632" s="145"/>
      <c r="B632" s="168"/>
      <c r="C632" s="168"/>
      <c r="D632" s="198"/>
      <c r="E632" s="107"/>
      <c r="F632" s="115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1:18" ht="15" customHeight="1">
      <c r="A633" s="145"/>
      <c r="B633" s="168"/>
      <c r="C633" s="168"/>
      <c r="D633" s="198"/>
      <c r="E633" s="107"/>
      <c r="F633" s="115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1:18" ht="15" customHeight="1">
      <c r="A634" s="145"/>
      <c r="B634" s="168"/>
      <c r="C634" s="168"/>
      <c r="D634" s="198"/>
      <c r="E634" s="107"/>
      <c r="F634" s="115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4:15" ht="15" customHeight="1">
      <c r="D635" s="187"/>
      <c r="F635" s="188"/>
      <c r="O635" s="189"/>
    </row>
    <row r="636" spans="7:14" ht="15" customHeight="1">
      <c r="G636" s="341" t="s">
        <v>1209</v>
      </c>
      <c r="H636" s="341"/>
      <c r="I636" s="341"/>
      <c r="J636" s="161" t="s">
        <v>186</v>
      </c>
      <c r="K636" s="161"/>
      <c r="L636" s="155"/>
      <c r="M636" s="155"/>
      <c r="N636" s="155"/>
    </row>
    <row r="637" spans="17:18" ht="15" customHeight="1">
      <c r="Q637" s="190"/>
      <c r="R637" s="190"/>
    </row>
    <row r="638" spans="1:18" ht="15" customHeight="1">
      <c r="A638" s="307" t="s">
        <v>585</v>
      </c>
      <c r="B638" s="308"/>
      <c r="C638" s="308"/>
      <c r="D638" s="309"/>
      <c r="E638" s="344" t="s">
        <v>669</v>
      </c>
      <c r="F638" s="345"/>
      <c r="G638" s="344" t="s">
        <v>629</v>
      </c>
      <c r="H638" s="345"/>
      <c r="I638" s="344" t="s">
        <v>630</v>
      </c>
      <c r="J638" s="345"/>
      <c r="K638" s="344" t="s">
        <v>631</v>
      </c>
      <c r="L638" s="345"/>
      <c r="M638" s="344" t="s">
        <v>632</v>
      </c>
      <c r="N638" s="345"/>
      <c r="O638" s="344" t="s">
        <v>633</v>
      </c>
      <c r="P638" s="345"/>
      <c r="Q638" s="344" t="s">
        <v>634</v>
      </c>
      <c r="R638" s="305"/>
    </row>
    <row r="639" spans="1:18" ht="15" customHeight="1">
      <c r="A639" s="310"/>
      <c r="B639" s="310"/>
      <c r="C639" s="310"/>
      <c r="D639" s="311"/>
      <c r="E639" s="172" t="s">
        <v>648</v>
      </c>
      <c r="F639" s="172" t="s">
        <v>649</v>
      </c>
      <c r="G639" s="172" t="s">
        <v>648</v>
      </c>
      <c r="H639" s="172" t="s">
        <v>649</v>
      </c>
      <c r="I639" s="172" t="s">
        <v>648</v>
      </c>
      <c r="J639" s="172" t="s">
        <v>649</v>
      </c>
      <c r="K639" s="172" t="s">
        <v>648</v>
      </c>
      <c r="L639" s="172" t="s">
        <v>649</v>
      </c>
      <c r="M639" s="172" t="s">
        <v>648</v>
      </c>
      <c r="N639" s="172" t="s">
        <v>649</v>
      </c>
      <c r="O639" s="172" t="s">
        <v>648</v>
      </c>
      <c r="P639" s="172" t="s">
        <v>649</v>
      </c>
      <c r="Q639" s="172" t="s">
        <v>648</v>
      </c>
      <c r="R639" s="169" t="s">
        <v>649</v>
      </c>
    </row>
    <row r="640" spans="1:18" ht="9.75" customHeight="1">
      <c r="A640" s="192"/>
      <c r="B640" s="192"/>
      <c r="C640" s="192"/>
      <c r="D640" s="177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</row>
    <row r="641" spans="1:18" ht="15" customHeight="1">
      <c r="A641" s="102" t="s">
        <v>1574</v>
      </c>
      <c r="B641" s="302" t="s">
        <v>201</v>
      </c>
      <c r="C641" s="302"/>
      <c r="D641" s="193"/>
      <c r="E641" s="115">
        <v>211</v>
      </c>
      <c r="F641" s="115">
        <v>1043</v>
      </c>
      <c r="G641" s="115">
        <v>45</v>
      </c>
      <c r="H641" s="115">
        <v>272</v>
      </c>
      <c r="I641" s="115">
        <v>39</v>
      </c>
      <c r="J641" s="115">
        <v>250</v>
      </c>
      <c r="K641" s="115">
        <v>17</v>
      </c>
      <c r="L641" s="115">
        <v>44</v>
      </c>
      <c r="M641" s="115">
        <v>49</v>
      </c>
      <c r="N641" s="115">
        <v>209</v>
      </c>
      <c r="O641" s="115">
        <v>30</v>
      </c>
      <c r="P641" s="115">
        <v>112</v>
      </c>
      <c r="Q641" s="115">
        <v>31</v>
      </c>
      <c r="R641" s="115">
        <v>156</v>
      </c>
    </row>
    <row r="642" spans="1:18" ht="15" customHeight="1">
      <c r="A642" s="102" t="s">
        <v>1248</v>
      </c>
      <c r="B642" s="302" t="s">
        <v>618</v>
      </c>
      <c r="C642" s="302"/>
      <c r="D642" s="193"/>
      <c r="E642" s="107">
        <v>17</v>
      </c>
      <c r="F642" s="107">
        <v>112</v>
      </c>
      <c r="G642" s="209">
        <v>3</v>
      </c>
      <c r="H642" s="209">
        <v>32</v>
      </c>
      <c r="I642" s="209">
        <v>5</v>
      </c>
      <c r="J642" s="209">
        <v>34</v>
      </c>
      <c r="K642" s="209">
        <v>0</v>
      </c>
      <c r="L642" s="209">
        <v>0</v>
      </c>
      <c r="M642" s="209">
        <v>4</v>
      </c>
      <c r="N642" s="209">
        <v>19</v>
      </c>
      <c r="O642" s="209">
        <v>1</v>
      </c>
      <c r="P642" s="209">
        <v>4</v>
      </c>
      <c r="Q642" s="209">
        <v>4</v>
      </c>
      <c r="R642" s="209">
        <v>23</v>
      </c>
    </row>
    <row r="643" spans="1:18" ht="15" customHeight="1">
      <c r="A643" s="145" t="s">
        <v>1249</v>
      </c>
      <c r="B643" s="302" t="s">
        <v>521</v>
      </c>
      <c r="C643" s="302"/>
      <c r="D643" s="178"/>
      <c r="E643" s="107">
        <v>48</v>
      </c>
      <c r="F643" s="107">
        <v>178</v>
      </c>
      <c r="G643" s="107">
        <v>12</v>
      </c>
      <c r="H643" s="107">
        <v>37</v>
      </c>
      <c r="I643" s="107">
        <v>7</v>
      </c>
      <c r="J643" s="107">
        <v>8</v>
      </c>
      <c r="K643" s="107">
        <v>3</v>
      </c>
      <c r="L643" s="107">
        <v>4</v>
      </c>
      <c r="M643" s="107">
        <v>14</v>
      </c>
      <c r="N643" s="107">
        <v>73</v>
      </c>
      <c r="O643" s="107">
        <v>6</v>
      </c>
      <c r="P643" s="107">
        <v>29</v>
      </c>
      <c r="Q643" s="107">
        <v>6</v>
      </c>
      <c r="R643" s="107">
        <v>27</v>
      </c>
    </row>
    <row r="644" spans="1:18" ht="15" customHeight="1">
      <c r="A644" s="145" t="s">
        <v>1250</v>
      </c>
      <c r="B644" s="302" t="s">
        <v>522</v>
      </c>
      <c r="C644" s="302"/>
      <c r="D644" s="178"/>
      <c r="E644" s="107">
        <v>24</v>
      </c>
      <c r="F644" s="107">
        <v>103</v>
      </c>
      <c r="G644" s="107">
        <v>4</v>
      </c>
      <c r="H644" s="107">
        <v>11</v>
      </c>
      <c r="I644" s="107">
        <v>5</v>
      </c>
      <c r="J644" s="107">
        <v>6</v>
      </c>
      <c r="K644" s="107">
        <v>1</v>
      </c>
      <c r="L644" s="107">
        <v>2</v>
      </c>
      <c r="M644" s="107">
        <v>4</v>
      </c>
      <c r="N644" s="107">
        <v>16</v>
      </c>
      <c r="O644" s="107">
        <v>2</v>
      </c>
      <c r="P644" s="107">
        <v>7</v>
      </c>
      <c r="Q644" s="107">
        <v>8</v>
      </c>
      <c r="R644" s="107">
        <v>61</v>
      </c>
    </row>
    <row r="645" spans="1:18" ht="15" customHeight="1">
      <c r="A645" s="145" t="s">
        <v>1251</v>
      </c>
      <c r="B645" s="302" t="s">
        <v>523</v>
      </c>
      <c r="C645" s="302"/>
      <c r="D645" s="179"/>
      <c r="E645" s="107">
        <v>1</v>
      </c>
      <c r="F645" s="107">
        <v>1</v>
      </c>
      <c r="G645" s="107">
        <v>0</v>
      </c>
      <c r="H645" s="107">
        <v>0</v>
      </c>
      <c r="I645" s="107">
        <v>1</v>
      </c>
      <c r="J645" s="107">
        <v>1</v>
      </c>
      <c r="K645" s="107">
        <v>0</v>
      </c>
      <c r="L645" s="107">
        <v>0</v>
      </c>
      <c r="M645" s="107">
        <v>0</v>
      </c>
      <c r="N645" s="107">
        <v>0</v>
      </c>
      <c r="O645" s="107">
        <v>0</v>
      </c>
      <c r="P645" s="107">
        <v>0</v>
      </c>
      <c r="Q645" s="107">
        <v>0</v>
      </c>
      <c r="R645" s="107">
        <v>0</v>
      </c>
    </row>
    <row r="646" spans="1:18" ht="15" customHeight="1">
      <c r="A646" s="145" t="s">
        <v>1252</v>
      </c>
      <c r="B646" s="302" t="s">
        <v>524</v>
      </c>
      <c r="C646" s="302"/>
      <c r="D646" s="193"/>
      <c r="E646" s="107">
        <v>20</v>
      </c>
      <c r="F646" s="107">
        <v>255</v>
      </c>
      <c r="G646" s="107">
        <v>4</v>
      </c>
      <c r="H646" s="107">
        <v>51</v>
      </c>
      <c r="I646" s="107">
        <v>9</v>
      </c>
      <c r="J646" s="107">
        <v>158</v>
      </c>
      <c r="K646" s="107">
        <v>2</v>
      </c>
      <c r="L646" s="107">
        <v>10</v>
      </c>
      <c r="M646" s="107">
        <v>1</v>
      </c>
      <c r="N646" s="107">
        <v>5</v>
      </c>
      <c r="O646" s="107">
        <v>3</v>
      </c>
      <c r="P646" s="107">
        <v>28</v>
      </c>
      <c r="Q646" s="107">
        <v>1</v>
      </c>
      <c r="R646" s="107">
        <v>3</v>
      </c>
    </row>
    <row r="647" spans="1:18" ht="15" customHeight="1">
      <c r="A647" s="145" t="s">
        <v>1253</v>
      </c>
      <c r="B647" s="302" t="s">
        <v>1406</v>
      </c>
      <c r="C647" s="302"/>
      <c r="D647" s="179"/>
      <c r="E647" s="107">
        <v>1</v>
      </c>
      <c r="F647" s="107">
        <v>35</v>
      </c>
      <c r="G647" s="107">
        <v>1</v>
      </c>
      <c r="H647" s="107">
        <v>35</v>
      </c>
      <c r="I647" s="107">
        <v>0</v>
      </c>
      <c r="J647" s="107">
        <v>0</v>
      </c>
      <c r="K647" s="107">
        <v>0</v>
      </c>
      <c r="L647" s="107">
        <v>0</v>
      </c>
      <c r="M647" s="107">
        <v>0</v>
      </c>
      <c r="N647" s="107">
        <v>0</v>
      </c>
      <c r="O647" s="107">
        <v>0</v>
      </c>
      <c r="P647" s="107">
        <v>0</v>
      </c>
      <c r="Q647" s="107">
        <v>0</v>
      </c>
      <c r="R647" s="107">
        <v>0</v>
      </c>
    </row>
    <row r="648" spans="1:18" ht="15" customHeight="1">
      <c r="A648" s="145" t="s">
        <v>1254</v>
      </c>
      <c r="B648" s="302" t="s">
        <v>1407</v>
      </c>
      <c r="C648" s="302"/>
      <c r="D648" s="179"/>
      <c r="E648" s="107">
        <v>4</v>
      </c>
      <c r="F648" s="107">
        <v>53</v>
      </c>
      <c r="G648" s="107">
        <v>3</v>
      </c>
      <c r="H648" s="107">
        <v>44</v>
      </c>
      <c r="I648" s="107">
        <v>0</v>
      </c>
      <c r="J648" s="107">
        <v>0</v>
      </c>
      <c r="K648" s="107">
        <v>0</v>
      </c>
      <c r="L648" s="107">
        <v>0</v>
      </c>
      <c r="M648" s="107">
        <v>1</v>
      </c>
      <c r="N648" s="107">
        <v>9</v>
      </c>
      <c r="O648" s="107">
        <v>0</v>
      </c>
      <c r="P648" s="107">
        <v>0</v>
      </c>
      <c r="Q648" s="107">
        <v>0</v>
      </c>
      <c r="R648" s="107">
        <v>0</v>
      </c>
    </row>
    <row r="649" spans="1:18" ht="15" customHeight="1">
      <c r="A649" s="145" t="s">
        <v>1255</v>
      </c>
      <c r="B649" s="302" t="s">
        <v>753</v>
      </c>
      <c r="C649" s="302"/>
      <c r="D649" s="179"/>
      <c r="E649" s="107">
        <v>44</v>
      </c>
      <c r="F649" s="107">
        <v>149</v>
      </c>
      <c r="G649" s="107">
        <v>9</v>
      </c>
      <c r="H649" s="107">
        <v>28</v>
      </c>
      <c r="I649" s="107">
        <v>5</v>
      </c>
      <c r="J649" s="107">
        <v>22</v>
      </c>
      <c r="K649" s="107">
        <v>5</v>
      </c>
      <c r="L649" s="107">
        <v>14</v>
      </c>
      <c r="M649" s="107">
        <v>10</v>
      </c>
      <c r="N649" s="107">
        <v>39</v>
      </c>
      <c r="O649" s="107">
        <v>10</v>
      </c>
      <c r="P649" s="107">
        <v>25</v>
      </c>
      <c r="Q649" s="107">
        <v>5</v>
      </c>
      <c r="R649" s="107">
        <v>21</v>
      </c>
    </row>
    <row r="650" spans="1:18" ht="24.75" customHeight="1">
      <c r="A650" s="145" t="s">
        <v>1256</v>
      </c>
      <c r="B650" s="303" t="s">
        <v>1340</v>
      </c>
      <c r="C650" s="304"/>
      <c r="D650" s="193"/>
      <c r="E650" s="107">
        <v>52</v>
      </c>
      <c r="F650" s="107">
        <v>157</v>
      </c>
      <c r="G650" s="107">
        <v>9</v>
      </c>
      <c r="H650" s="107">
        <v>34</v>
      </c>
      <c r="I650" s="107">
        <v>7</v>
      </c>
      <c r="J650" s="107">
        <v>21</v>
      </c>
      <c r="K650" s="107">
        <v>6</v>
      </c>
      <c r="L650" s="107">
        <v>14</v>
      </c>
      <c r="M650" s="107">
        <v>15</v>
      </c>
      <c r="N650" s="107">
        <v>48</v>
      </c>
      <c r="O650" s="107">
        <v>8</v>
      </c>
      <c r="P650" s="107">
        <v>19</v>
      </c>
      <c r="Q650" s="107">
        <v>7</v>
      </c>
      <c r="R650" s="107">
        <v>21</v>
      </c>
    </row>
    <row r="651" spans="1:18" ht="15" customHeight="1">
      <c r="A651" s="145" t="s">
        <v>1575</v>
      </c>
      <c r="B651" s="302" t="s">
        <v>754</v>
      </c>
      <c r="C651" s="302"/>
      <c r="D651" s="179"/>
      <c r="E651" s="107">
        <v>236</v>
      </c>
      <c r="F651" s="107">
        <v>3451</v>
      </c>
      <c r="G651" s="107">
        <v>64</v>
      </c>
      <c r="H651" s="107">
        <v>775</v>
      </c>
      <c r="I651" s="107">
        <v>31</v>
      </c>
      <c r="J651" s="107">
        <v>415</v>
      </c>
      <c r="K651" s="107">
        <v>29</v>
      </c>
      <c r="L651" s="107">
        <v>1035</v>
      </c>
      <c r="M651" s="107">
        <v>39</v>
      </c>
      <c r="N651" s="107">
        <v>612</v>
      </c>
      <c r="O651" s="107">
        <v>14</v>
      </c>
      <c r="P651" s="107">
        <v>51</v>
      </c>
      <c r="Q651" s="107">
        <v>59</v>
      </c>
      <c r="R651" s="107">
        <v>563</v>
      </c>
    </row>
    <row r="652" spans="1:18" ht="15" customHeight="1">
      <c r="A652" s="145" t="s">
        <v>1257</v>
      </c>
      <c r="B652" s="302" t="s">
        <v>1410</v>
      </c>
      <c r="C652" s="302"/>
      <c r="D652" s="193"/>
      <c r="E652" s="107">
        <v>2</v>
      </c>
      <c r="F652" s="107">
        <v>25</v>
      </c>
      <c r="G652" s="107">
        <v>1</v>
      </c>
      <c r="H652" s="107">
        <v>3</v>
      </c>
      <c r="I652" s="107">
        <v>0</v>
      </c>
      <c r="J652" s="107">
        <v>0</v>
      </c>
      <c r="K652" s="107">
        <v>0</v>
      </c>
      <c r="L652" s="107">
        <v>0</v>
      </c>
      <c r="M652" s="107">
        <v>0</v>
      </c>
      <c r="N652" s="107">
        <v>0</v>
      </c>
      <c r="O652" s="107">
        <v>0</v>
      </c>
      <c r="P652" s="107">
        <v>0</v>
      </c>
      <c r="Q652" s="107">
        <v>1</v>
      </c>
      <c r="R652" s="107">
        <v>22</v>
      </c>
    </row>
    <row r="653" spans="1:18" ht="15" customHeight="1">
      <c r="A653" s="145" t="s">
        <v>1258</v>
      </c>
      <c r="B653" s="302" t="s">
        <v>755</v>
      </c>
      <c r="C653" s="302"/>
      <c r="D653" s="179"/>
      <c r="E653" s="107">
        <v>5</v>
      </c>
      <c r="F653" s="107">
        <v>26</v>
      </c>
      <c r="G653" s="107">
        <v>1</v>
      </c>
      <c r="H653" s="107">
        <v>11</v>
      </c>
      <c r="I653" s="107">
        <v>1</v>
      </c>
      <c r="J653" s="107">
        <v>3</v>
      </c>
      <c r="K653" s="107">
        <v>0</v>
      </c>
      <c r="L653" s="107">
        <v>0</v>
      </c>
      <c r="M653" s="107">
        <v>2</v>
      </c>
      <c r="N653" s="107">
        <v>12</v>
      </c>
      <c r="O653" s="107">
        <v>0</v>
      </c>
      <c r="P653" s="107">
        <v>0</v>
      </c>
      <c r="Q653" s="107">
        <v>1</v>
      </c>
      <c r="R653" s="107">
        <v>0</v>
      </c>
    </row>
    <row r="654" spans="1:18" ht="15" customHeight="1">
      <c r="A654" s="145" t="s">
        <v>1259</v>
      </c>
      <c r="B654" s="302" t="s">
        <v>756</v>
      </c>
      <c r="C654" s="302"/>
      <c r="D654" s="193"/>
      <c r="E654" s="107">
        <v>40</v>
      </c>
      <c r="F654" s="107">
        <v>1090</v>
      </c>
      <c r="G654" s="107">
        <v>0</v>
      </c>
      <c r="H654" s="107">
        <v>0</v>
      </c>
      <c r="I654" s="107">
        <v>0</v>
      </c>
      <c r="J654" s="107">
        <v>0</v>
      </c>
      <c r="K654" s="107">
        <v>3</v>
      </c>
      <c r="L654" s="107">
        <v>709</v>
      </c>
      <c r="M654" s="107">
        <v>0</v>
      </c>
      <c r="N654" s="107">
        <v>0</v>
      </c>
      <c r="O654" s="107">
        <v>0</v>
      </c>
      <c r="P654" s="107">
        <v>0</v>
      </c>
      <c r="Q654" s="107">
        <v>37</v>
      </c>
      <c r="R654" s="107">
        <v>381</v>
      </c>
    </row>
    <row r="655" spans="1:18" ht="15" customHeight="1">
      <c r="A655" s="145" t="s">
        <v>1260</v>
      </c>
      <c r="B655" s="302" t="s">
        <v>1417</v>
      </c>
      <c r="C655" s="302"/>
      <c r="D655" s="179"/>
      <c r="E655" s="107">
        <v>9</v>
      </c>
      <c r="F655" s="107">
        <v>208</v>
      </c>
      <c r="G655" s="107">
        <v>2</v>
      </c>
      <c r="H655" s="107">
        <v>100</v>
      </c>
      <c r="I655" s="107">
        <v>2</v>
      </c>
      <c r="J655" s="107">
        <v>2</v>
      </c>
      <c r="K655" s="107">
        <v>2</v>
      </c>
      <c r="L655" s="107">
        <v>27</v>
      </c>
      <c r="M655" s="107">
        <v>2</v>
      </c>
      <c r="N655" s="107">
        <v>77</v>
      </c>
      <c r="O655" s="107">
        <v>1</v>
      </c>
      <c r="P655" s="107">
        <v>2</v>
      </c>
      <c r="Q655" s="107">
        <v>0</v>
      </c>
      <c r="R655" s="107">
        <v>0</v>
      </c>
    </row>
    <row r="656" spans="1:18" ht="15" customHeight="1">
      <c r="A656" s="145" t="s">
        <v>1261</v>
      </c>
      <c r="B656" s="302" t="s">
        <v>1418</v>
      </c>
      <c r="C656" s="302"/>
      <c r="D656" s="179"/>
      <c r="E656" s="107">
        <v>11</v>
      </c>
      <c r="F656" s="107">
        <v>192</v>
      </c>
      <c r="G656" s="107">
        <v>1</v>
      </c>
      <c r="H656" s="107">
        <v>0</v>
      </c>
      <c r="I656" s="107">
        <v>3</v>
      </c>
      <c r="J656" s="107">
        <v>41</v>
      </c>
      <c r="K656" s="107">
        <v>2</v>
      </c>
      <c r="L656" s="107">
        <v>4</v>
      </c>
      <c r="M656" s="107">
        <v>3</v>
      </c>
      <c r="N656" s="107">
        <v>147</v>
      </c>
      <c r="O656" s="107">
        <v>1</v>
      </c>
      <c r="P656" s="107">
        <v>0</v>
      </c>
      <c r="Q656" s="107">
        <v>1</v>
      </c>
      <c r="R656" s="107">
        <v>0</v>
      </c>
    </row>
    <row r="657" spans="1:18" ht="15" customHeight="1">
      <c r="A657" s="145" t="s">
        <v>1262</v>
      </c>
      <c r="B657" s="302" t="s">
        <v>1419</v>
      </c>
      <c r="C657" s="302"/>
      <c r="D657" s="179"/>
      <c r="E657" s="107">
        <v>0</v>
      </c>
      <c r="F657" s="107">
        <v>0</v>
      </c>
      <c r="G657" s="107">
        <v>0</v>
      </c>
      <c r="H657" s="107">
        <v>0</v>
      </c>
      <c r="I657" s="107">
        <v>0</v>
      </c>
      <c r="J657" s="107">
        <v>0</v>
      </c>
      <c r="K657" s="107">
        <v>0</v>
      </c>
      <c r="L657" s="107">
        <v>0</v>
      </c>
      <c r="M657" s="107">
        <v>0</v>
      </c>
      <c r="N657" s="107">
        <v>0</v>
      </c>
      <c r="O657" s="107">
        <v>0</v>
      </c>
      <c r="P657" s="107">
        <v>0</v>
      </c>
      <c r="Q657" s="107">
        <v>0</v>
      </c>
      <c r="R657" s="107">
        <v>0</v>
      </c>
    </row>
    <row r="658" spans="1:18" ht="15" customHeight="1">
      <c r="A658" s="145" t="s">
        <v>1263</v>
      </c>
      <c r="B658" s="302" t="s">
        <v>1420</v>
      </c>
      <c r="C658" s="302"/>
      <c r="D658" s="179"/>
      <c r="E658" s="107">
        <v>5</v>
      </c>
      <c r="F658" s="107">
        <v>91</v>
      </c>
      <c r="G658" s="107">
        <v>0</v>
      </c>
      <c r="H658" s="108">
        <v>0</v>
      </c>
      <c r="I658" s="107">
        <v>0</v>
      </c>
      <c r="J658" s="108">
        <v>0</v>
      </c>
      <c r="K658" s="107">
        <v>1</v>
      </c>
      <c r="L658" s="108">
        <v>37</v>
      </c>
      <c r="M658" s="107">
        <v>1</v>
      </c>
      <c r="N658" s="108">
        <v>10</v>
      </c>
      <c r="O658" s="107">
        <v>2</v>
      </c>
      <c r="P658" s="108">
        <v>19</v>
      </c>
      <c r="Q658" s="107">
        <v>1</v>
      </c>
      <c r="R658" s="108">
        <v>25</v>
      </c>
    </row>
    <row r="659" spans="1:18" ht="15" customHeight="1">
      <c r="A659" s="145" t="s">
        <v>1264</v>
      </c>
      <c r="B659" s="302" t="s">
        <v>1421</v>
      </c>
      <c r="C659" s="302"/>
      <c r="D659" s="179"/>
      <c r="E659" s="107">
        <v>3</v>
      </c>
      <c r="F659" s="107">
        <v>119</v>
      </c>
      <c r="G659" s="107">
        <v>0</v>
      </c>
      <c r="H659" s="107">
        <v>0</v>
      </c>
      <c r="I659" s="107">
        <v>2</v>
      </c>
      <c r="J659" s="107">
        <v>105</v>
      </c>
      <c r="K659" s="107">
        <v>1</v>
      </c>
      <c r="L659" s="107">
        <v>14</v>
      </c>
      <c r="M659" s="107">
        <v>0</v>
      </c>
      <c r="N659" s="107">
        <v>0</v>
      </c>
      <c r="O659" s="107">
        <v>0</v>
      </c>
      <c r="P659" s="107">
        <v>0</v>
      </c>
      <c r="Q659" s="107">
        <v>0</v>
      </c>
      <c r="R659" s="107">
        <v>0</v>
      </c>
    </row>
    <row r="660" spans="1:18" ht="15" customHeight="1">
      <c r="A660" s="145" t="s">
        <v>1265</v>
      </c>
      <c r="B660" s="302" t="s">
        <v>1422</v>
      </c>
      <c r="C660" s="302"/>
      <c r="D660" s="193"/>
      <c r="E660" s="107">
        <v>0</v>
      </c>
      <c r="F660" s="107">
        <v>0</v>
      </c>
      <c r="G660" s="107">
        <v>0</v>
      </c>
      <c r="H660" s="107">
        <v>0</v>
      </c>
      <c r="I660" s="107">
        <v>0</v>
      </c>
      <c r="J660" s="107">
        <v>0</v>
      </c>
      <c r="K660" s="107">
        <v>0</v>
      </c>
      <c r="L660" s="107">
        <v>0</v>
      </c>
      <c r="M660" s="107">
        <v>0</v>
      </c>
      <c r="N660" s="107">
        <v>0</v>
      </c>
      <c r="O660" s="107">
        <v>0</v>
      </c>
      <c r="P660" s="107">
        <v>0</v>
      </c>
      <c r="Q660" s="107">
        <v>0</v>
      </c>
      <c r="R660" s="107">
        <v>0</v>
      </c>
    </row>
    <row r="661" spans="1:18" ht="15" customHeight="1">
      <c r="A661" s="145" t="s">
        <v>1266</v>
      </c>
      <c r="B661" s="302" t="s">
        <v>1423</v>
      </c>
      <c r="C661" s="302"/>
      <c r="D661" s="193"/>
      <c r="E661" s="107">
        <v>0</v>
      </c>
      <c r="F661" s="107">
        <v>0</v>
      </c>
      <c r="G661" s="107">
        <v>0</v>
      </c>
      <c r="H661" s="107">
        <v>0</v>
      </c>
      <c r="I661" s="107">
        <v>0</v>
      </c>
      <c r="J661" s="107">
        <v>0</v>
      </c>
      <c r="K661" s="107">
        <v>0</v>
      </c>
      <c r="L661" s="107">
        <v>0</v>
      </c>
      <c r="M661" s="107">
        <v>0</v>
      </c>
      <c r="N661" s="107">
        <v>0</v>
      </c>
      <c r="O661" s="107">
        <v>0</v>
      </c>
      <c r="P661" s="107">
        <v>0</v>
      </c>
      <c r="Q661" s="107">
        <v>0</v>
      </c>
      <c r="R661" s="107">
        <v>0</v>
      </c>
    </row>
    <row r="662" spans="1:18" ht="15" customHeight="1">
      <c r="A662" s="145" t="s">
        <v>1267</v>
      </c>
      <c r="B662" s="302" t="s">
        <v>1424</v>
      </c>
      <c r="C662" s="302"/>
      <c r="D662" s="193"/>
      <c r="E662" s="107">
        <v>10</v>
      </c>
      <c r="F662" s="107">
        <v>38</v>
      </c>
      <c r="G662" s="107">
        <v>2</v>
      </c>
      <c r="H662" s="107">
        <v>12</v>
      </c>
      <c r="I662" s="107">
        <v>1</v>
      </c>
      <c r="J662" s="107">
        <v>9</v>
      </c>
      <c r="K662" s="107">
        <v>3</v>
      </c>
      <c r="L662" s="107">
        <v>1</v>
      </c>
      <c r="M662" s="107">
        <v>1</v>
      </c>
      <c r="N662" s="107">
        <v>2</v>
      </c>
      <c r="O662" s="107">
        <v>2</v>
      </c>
      <c r="P662" s="107">
        <v>12</v>
      </c>
      <c r="Q662" s="107">
        <v>1</v>
      </c>
      <c r="R662" s="107">
        <v>2</v>
      </c>
    </row>
    <row r="663" spans="1:18" ht="15" customHeight="1">
      <c r="A663" s="145" t="s">
        <v>1268</v>
      </c>
      <c r="B663" s="302" t="s">
        <v>1269</v>
      </c>
      <c r="C663" s="302"/>
      <c r="D663" s="179"/>
      <c r="E663" s="107">
        <v>34</v>
      </c>
      <c r="F663" s="107">
        <v>81</v>
      </c>
      <c r="G663" s="107">
        <v>11</v>
      </c>
      <c r="H663" s="107">
        <v>27</v>
      </c>
      <c r="I663" s="107">
        <v>4</v>
      </c>
      <c r="J663" s="107">
        <v>8</v>
      </c>
      <c r="K663" s="107">
        <v>6</v>
      </c>
      <c r="L663" s="107">
        <v>9</v>
      </c>
      <c r="M663" s="107">
        <v>11</v>
      </c>
      <c r="N663" s="107">
        <v>31</v>
      </c>
      <c r="O663" s="107">
        <v>0</v>
      </c>
      <c r="P663" s="107">
        <v>0</v>
      </c>
      <c r="Q663" s="107">
        <v>2</v>
      </c>
      <c r="R663" s="107">
        <v>6</v>
      </c>
    </row>
    <row r="664" spans="1:18" ht="15" customHeight="1">
      <c r="A664" s="145" t="s">
        <v>1270</v>
      </c>
      <c r="B664" s="302" t="s">
        <v>1271</v>
      </c>
      <c r="C664" s="302"/>
      <c r="D664" s="193"/>
      <c r="E664" s="107">
        <v>36</v>
      </c>
      <c r="F664" s="107">
        <v>1022</v>
      </c>
      <c r="G664" s="107">
        <v>15</v>
      </c>
      <c r="H664" s="107">
        <v>396</v>
      </c>
      <c r="I664" s="107">
        <v>8</v>
      </c>
      <c r="J664" s="107">
        <v>202</v>
      </c>
      <c r="K664" s="107">
        <v>6</v>
      </c>
      <c r="L664" s="107">
        <v>195</v>
      </c>
      <c r="M664" s="107">
        <v>5</v>
      </c>
      <c r="N664" s="107">
        <v>176</v>
      </c>
      <c r="O664" s="107">
        <v>0</v>
      </c>
      <c r="P664" s="107">
        <v>0</v>
      </c>
      <c r="Q664" s="107">
        <v>2</v>
      </c>
      <c r="R664" s="107">
        <v>53</v>
      </c>
    </row>
    <row r="665" spans="1:18" ht="15" customHeight="1">
      <c r="A665" s="145" t="s">
        <v>1272</v>
      </c>
      <c r="B665" s="302" t="s">
        <v>1273</v>
      </c>
      <c r="C665" s="302"/>
      <c r="D665" s="193"/>
      <c r="E665" s="107">
        <v>20</v>
      </c>
      <c r="F665" s="107">
        <v>284</v>
      </c>
      <c r="G665" s="107">
        <v>10</v>
      </c>
      <c r="H665" s="107">
        <v>144</v>
      </c>
      <c r="I665" s="107">
        <v>2</v>
      </c>
      <c r="J665" s="107">
        <v>18</v>
      </c>
      <c r="K665" s="107">
        <v>1</v>
      </c>
      <c r="L665" s="107">
        <v>17</v>
      </c>
      <c r="M665" s="107">
        <v>4</v>
      </c>
      <c r="N665" s="107">
        <v>63</v>
      </c>
      <c r="O665" s="107">
        <v>0</v>
      </c>
      <c r="P665" s="107">
        <v>0</v>
      </c>
      <c r="Q665" s="107">
        <v>3</v>
      </c>
      <c r="R665" s="107">
        <v>42</v>
      </c>
    </row>
    <row r="666" spans="1:18" ht="15" customHeight="1">
      <c r="A666" s="145" t="s">
        <v>1274</v>
      </c>
      <c r="B666" s="302" t="s">
        <v>1425</v>
      </c>
      <c r="C666" s="302"/>
      <c r="D666" s="193"/>
      <c r="E666" s="107">
        <v>17</v>
      </c>
      <c r="F666" s="107">
        <v>68</v>
      </c>
      <c r="G666" s="107">
        <v>6</v>
      </c>
      <c r="H666" s="107">
        <v>24</v>
      </c>
      <c r="I666" s="107">
        <v>1</v>
      </c>
      <c r="J666" s="107">
        <v>1</v>
      </c>
      <c r="K666" s="107">
        <v>1</v>
      </c>
      <c r="L666" s="107">
        <v>2</v>
      </c>
      <c r="M666" s="107">
        <v>3</v>
      </c>
      <c r="N666" s="107">
        <v>27</v>
      </c>
      <c r="O666" s="107">
        <v>3</v>
      </c>
      <c r="P666" s="107">
        <v>5</v>
      </c>
      <c r="Q666" s="107">
        <v>3</v>
      </c>
      <c r="R666" s="107">
        <v>9</v>
      </c>
    </row>
    <row r="667" spans="1:18" ht="15" customHeight="1">
      <c r="A667" s="145" t="s">
        <v>1275</v>
      </c>
      <c r="B667" s="302" t="s">
        <v>757</v>
      </c>
      <c r="C667" s="302"/>
      <c r="D667" s="179"/>
      <c r="E667" s="107">
        <v>31</v>
      </c>
      <c r="F667" s="107">
        <v>142</v>
      </c>
      <c r="G667" s="107">
        <v>10</v>
      </c>
      <c r="H667" s="107">
        <v>37</v>
      </c>
      <c r="I667" s="107">
        <v>5</v>
      </c>
      <c r="J667" s="107">
        <v>8</v>
      </c>
      <c r="K667" s="107">
        <v>0</v>
      </c>
      <c r="L667" s="107">
        <v>0</v>
      </c>
      <c r="M667" s="107">
        <v>6</v>
      </c>
      <c r="N667" s="107">
        <v>66</v>
      </c>
      <c r="O667" s="107">
        <v>4</v>
      </c>
      <c r="P667" s="107">
        <v>11</v>
      </c>
      <c r="Q667" s="107">
        <v>6</v>
      </c>
      <c r="R667" s="107">
        <v>20</v>
      </c>
    </row>
    <row r="668" spans="1:18" ht="15" customHeight="1">
      <c r="A668" s="145" t="s">
        <v>1276</v>
      </c>
      <c r="B668" s="302" t="s">
        <v>758</v>
      </c>
      <c r="C668" s="302"/>
      <c r="D668" s="179"/>
      <c r="E668" s="107">
        <v>13</v>
      </c>
      <c r="F668" s="107">
        <v>65</v>
      </c>
      <c r="G668" s="107">
        <v>5</v>
      </c>
      <c r="H668" s="107">
        <v>21</v>
      </c>
      <c r="I668" s="107">
        <v>2</v>
      </c>
      <c r="J668" s="107">
        <v>18</v>
      </c>
      <c r="K668" s="107">
        <v>3</v>
      </c>
      <c r="L668" s="107">
        <v>20</v>
      </c>
      <c r="M668" s="107">
        <v>1</v>
      </c>
      <c r="N668" s="107">
        <v>1</v>
      </c>
      <c r="O668" s="107">
        <v>1</v>
      </c>
      <c r="P668" s="107">
        <v>2</v>
      </c>
      <c r="Q668" s="107">
        <v>1</v>
      </c>
      <c r="R668" s="107">
        <v>3</v>
      </c>
    </row>
    <row r="669" spans="1:18" ht="15" customHeight="1">
      <c r="A669" s="145" t="s">
        <v>1341</v>
      </c>
      <c r="B669" s="302" t="s">
        <v>208</v>
      </c>
      <c r="C669" s="302"/>
      <c r="D669" s="193"/>
      <c r="E669" s="107">
        <v>47</v>
      </c>
      <c r="F669" s="107">
        <v>1068</v>
      </c>
      <c r="G669" s="107">
        <v>14</v>
      </c>
      <c r="H669" s="107">
        <v>396</v>
      </c>
      <c r="I669" s="107">
        <v>7</v>
      </c>
      <c r="J669" s="107">
        <v>64</v>
      </c>
      <c r="K669" s="107">
        <v>12</v>
      </c>
      <c r="L669" s="107">
        <v>207</v>
      </c>
      <c r="M669" s="107">
        <v>4</v>
      </c>
      <c r="N669" s="107">
        <v>245</v>
      </c>
      <c r="O669" s="107">
        <v>3</v>
      </c>
      <c r="P669" s="107">
        <v>51</v>
      </c>
      <c r="Q669" s="107">
        <v>7</v>
      </c>
      <c r="R669" s="107">
        <v>105</v>
      </c>
    </row>
    <row r="670" spans="1:18" ht="15" customHeight="1">
      <c r="A670" s="145" t="s">
        <v>1277</v>
      </c>
      <c r="B670" s="302" t="s">
        <v>331</v>
      </c>
      <c r="C670" s="302"/>
      <c r="D670" s="179"/>
      <c r="E670" s="107">
        <v>16</v>
      </c>
      <c r="F670" s="107">
        <v>670</v>
      </c>
      <c r="G670" s="107">
        <v>4</v>
      </c>
      <c r="H670" s="107">
        <v>265</v>
      </c>
      <c r="I670" s="107">
        <v>3</v>
      </c>
      <c r="J670" s="107">
        <v>27</v>
      </c>
      <c r="K670" s="107">
        <v>2</v>
      </c>
      <c r="L670" s="107">
        <v>62</v>
      </c>
      <c r="M670" s="107">
        <v>2</v>
      </c>
      <c r="N670" s="107">
        <v>174</v>
      </c>
      <c r="O670" s="107">
        <v>2</v>
      </c>
      <c r="P670" s="107">
        <v>48</v>
      </c>
      <c r="Q670" s="107">
        <v>3</v>
      </c>
      <c r="R670" s="107">
        <v>94</v>
      </c>
    </row>
    <row r="671" spans="1:18" ht="15" customHeight="1">
      <c r="A671" s="145" t="s">
        <v>1278</v>
      </c>
      <c r="B671" s="302" t="s">
        <v>332</v>
      </c>
      <c r="C671" s="302"/>
      <c r="D671" s="193"/>
      <c r="E671" s="107">
        <v>29</v>
      </c>
      <c r="F671" s="107">
        <v>392</v>
      </c>
      <c r="G671" s="107">
        <v>9</v>
      </c>
      <c r="H671" s="107">
        <v>129</v>
      </c>
      <c r="I671" s="107">
        <v>3</v>
      </c>
      <c r="J671" s="107">
        <v>33</v>
      </c>
      <c r="K671" s="107">
        <v>10</v>
      </c>
      <c r="L671" s="107">
        <v>145</v>
      </c>
      <c r="M671" s="107">
        <v>2</v>
      </c>
      <c r="N671" s="107">
        <v>71</v>
      </c>
      <c r="O671" s="107">
        <v>1</v>
      </c>
      <c r="P671" s="107">
        <v>3</v>
      </c>
      <c r="Q671" s="107">
        <v>4</v>
      </c>
      <c r="R671" s="107">
        <v>11</v>
      </c>
    </row>
    <row r="672" spans="1:18" ht="15" customHeight="1">
      <c r="A672" s="145" t="s">
        <v>1279</v>
      </c>
      <c r="B672" s="302" t="s">
        <v>333</v>
      </c>
      <c r="C672" s="302"/>
      <c r="D672" s="193"/>
      <c r="E672" s="107">
        <v>2</v>
      </c>
      <c r="F672" s="107">
        <v>6</v>
      </c>
      <c r="G672" s="107">
        <v>1</v>
      </c>
      <c r="H672" s="107">
        <v>2</v>
      </c>
      <c r="I672" s="107">
        <v>1</v>
      </c>
      <c r="J672" s="107">
        <v>4</v>
      </c>
      <c r="K672" s="107">
        <v>0</v>
      </c>
      <c r="L672" s="107">
        <v>0</v>
      </c>
      <c r="M672" s="107">
        <v>0</v>
      </c>
      <c r="N672" s="107">
        <v>0</v>
      </c>
      <c r="O672" s="107">
        <v>0</v>
      </c>
      <c r="P672" s="107">
        <v>0</v>
      </c>
      <c r="Q672" s="107">
        <v>0</v>
      </c>
      <c r="R672" s="107">
        <v>0</v>
      </c>
    </row>
    <row r="673" spans="1:18" ht="15" customHeight="1">
      <c r="A673" s="145" t="s">
        <v>1576</v>
      </c>
      <c r="B673" s="302" t="s">
        <v>202</v>
      </c>
      <c r="C673" s="302"/>
      <c r="D673" s="193"/>
      <c r="E673" s="107">
        <v>154</v>
      </c>
      <c r="F673" s="107">
        <v>815</v>
      </c>
      <c r="G673" s="107">
        <v>12</v>
      </c>
      <c r="H673" s="107">
        <v>81</v>
      </c>
      <c r="I673" s="107">
        <v>58</v>
      </c>
      <c r="J673" s="107">
        <v>290</v>
      </c>
      <c r="K673" s="107">
        <v>26</v>
      </c>
      <c r="L673" s="107">
        <v>193</v>
      </c>
      <c r="M673" s="107">
        <v>29</v>
      </c>
      <c r="N673" s="107">
        <v>123</v>
      </c>
      <c r="O673" s="107">
        <v>10</v>
      </c>
      <c r="P673" s="107">
        <v>52</v>
      </c>
      <c r="Q673" s="107">
        <v>19</v>
      </c>
      <c r="R673" s="107">
        <v>76</v>
      </c>
    </row>
    <row r="674" spans="1:18" ht="15" customHeight="1">
      <c r="A674" s="145" t="s">
        <v>1280</v>
      </c>
      <c r="B674" s="302" t="s">
        <v>202</v>
      </c>
      <c r="C674" s="302"/>
      <c r="D674" s="193"/>
      <c r="E674" s="107">
        <v>154</v>
      </c>
      <c r="F674" s="107">
        <v>815</v>
      </c>
      <c r="G674" s="107">
        <v>12</v>
      </c>
      <c r="H674" s="107">
        <v>81</v>
      </c>
      <c r="I674" s="107">
        <v>58</v>
      </c>
      <c r="J674" s="107">
        <v>290</v>
      </c>
      <c r="K674" s="107">
        <v>26</v>
      </c>
      <c r="L674" s="107">
        <v>193</v>
      </c>
      <c r="M674" s="107">
        <v>29</v>
      </c>
      <c r="N674" s="107">
        <v>123</v>
      </c>
      <c r="O674" s="107">
        <v>10</v>
      </c>
      <c r="P674" s="107">
        <v>52</v>
      </c>
      <c r="Q674" s="107">
        <v>19</v>
      </c>
      <c r="R674" s="107">
        <v>76</v>
      </c>
    </row>
    <row r="675" spans="1:18" ht="15" customHeight="1">
      <c r="A675" s="145" t="s">
        <v>1577</v>
      </c>
      <c r="B675" s="302" t="s">
        <v>759</v>
      </c>
      <c r="C675" s="302"/>
      <c r="D675" s="193"/>
      <c r="E675" s="107">
        <v>125</v>
      </c>
      <c r="F675" s="107">
        <v>1785</v>
      </c>
      <c r="G675" s="107">
        <v>21</v>
      </c>
      <c r="H675" s="107">
        <v>423</v>
      </c>
      <c r="I675" s="107">
        <v>34</v>
      </c>
      <c r="J675" s="107">
        <v>543</v>
      </c>
      <c r="K675" s="107">
        <v>18</v>
      </c>
      <c r="L675" s="107">
        <v>125</v>
      </c>
      <c r="M675" s="107">
        <v>27</v>
      </c>
      <c r="N675" s="107">
        <v>172</v>
      </c>
      <c r="O675" s="107">
        <v>8</v>
      </c>
      <c r="P675" s="107">
        <v>91</v>
      </c>
      <c r="Q675" s="107">
        <v>17</v>
      </c>
      <c r="R675" s="107">
        <v>431</v>
      </c>
    </row>
    <row r="676" spans="1:18" ht="15" customHeight="1">
      <c r="A676" s="145" t="s">
        <v>1281</v>
      </c>
      <c r="B676" s="302" t="s">
        <v>760</v>
      </c>
      <c r="C676" s="302"/>
      <c r="D676" s="193"/>
      <c r="E676" s="107">
        <v>64</v>
      </c>
      <c r="F676" s="107">
        <v>871</v>
      </c>
      <c r="G676" s="107">
        <v>15</v>
      </c>
      <c r="H676" s="107">
        <v>323</v>
      </c>
      <c r="I676" s="107">
        <v>22</v>
      </c>
      <c r="J676" s="107">
        <v>344</v>
      </c>
      <c r="K676" s="107">
        <v>12</v>
      </c>
      <c r="L676" s="107">
        <v>99</v>
      </c>
      <c r="M676" s="107">
        <v>9</v>
      </c>
      <c r="N676" s="107">
        <v>60</v>
      </c>
      <c r="O676" s="107">
        <v>0</v>
      </c>
      <c r="P676" s="107">
        <v>0</v>
      </c>
      <c r="Q676" s="107">
        <v>6</v>
      </c>
      <c r="R676" s="107">
        <v>45</v>
      </c>
    </row>
    <row r="677" spans="1:18" ht="15" customHeight="1">
      <c r="A677" s="145" t="s">
        <v>1282</v>
      </c>
      <c r="B677" s="302" t="s">
        <v>761</v>
      </c>
      <c r="C677" s="302"/>
      <c r="D677" s="193"/>
      <c r="E677" s="107">
        <v>23</v>
      </c>
      <c r="F677" s="107">
        <v>724</v>
      </c>
      <c r="G677" s="107">
        <v>3</v>
      </c>
      <c r="H677" s="107">
        <v>91</v>
      </c>
      <c r="I677" s="107">
        <v>6</v>
      </c>
      <c r="J677" s="107">
        <v>181</v>
      </c>
      <c r="K677" s="107">
        <v>0</v>
      </c>
      <c r="L677" s="107">
        <v>0</v>
      </c>
      <c r="M677" s="107">
        <v>6</v>
      </c>
      <c r="N677" s="107">
        <v>63</v>
      </c>
      <c r="O677" s="107">
        <v>4</v>
      </c>
      <c r="P677" s="107">
        <v>83</v>
      </c>
      <c r="Q677" s="107">
        <v>4</v>
      </c>
      <c r="R677" s="107">
        <v>306</v>
      </c>
    </row>
    <row r="678" spans="1:18" ht="15" customHeight="1">
      <c r="A678" s="145" t="s">
        <v>1283</v>
      </c>
      <c r="B678" s="302" t="s">
        <v>1426</v>
      </c>
      <c r="C678" s="302"/>
      <c r="D678" s="193"/>
      <c r="E678" s="107">
        <v>12</v>
      </c>
      <c r="F678" s="107">
        <v>26</v>
      </c>
      <c r="G678" s="107">
        <v>1</v>
      </c>
      <c r="H678" s="107">
        <v>5</v>
      </c>
      <c r="I678" s="107">
        <v>2</v>
      </c>
      <c r="J678" s="107">
        <v>4</v>
      </c>
      <c r="K678" s="107">
        <v>3</v>
      </c>
      <c r="L678" s="107">
        <v>4</v>
      </c>
      <c r="M678" s="107">
        <v>4</v>
      </c>
      <c r="N678" s="107">
        <v>5</v>
      </c>
      <c r="O678" s="107">
        <v>1</v>
      </c>
      <c r="P678" s="107">
        <v>5</v>
      </c>
      <c r="Q678" s="107">
        <v>1</v>
      </c>
      <c r="R678" s="107">
        <v>3</v>
      </c>
    </row>
    <row r="679" spans="1:18" ht="15" customHeight="1">
      <c r="A679" s="145" t="s">
        <v>1284</v>
      </c>
      <c r="B679" s="302" t="s">
        <v>762</v>
      </c>
      <c r="C679" s="302"/>
      <c r="D679" s="193"/>
      <c r="E679" s="107">
        <v>26</v>
      </c>
      <c r="F679" s="107">
        <v>164</v>
      </c>
      <c r="G679" s="107">
        <v>2</v>
      </c>
      <c r="H679" s="107">
        <v>4</v>
      </c>
      <c r="I679" s="107">
        <v>4</v>
      </c>
      <c r="J679" s="107">
        <v>14</v>
      </c>
      <c r="K679" s="107">
        <v>3</v>
      </c>
      <c r="L679" s="107">
        <v>22</v>
      </c>
      <c r="M679" s="107">
        <v>8</v>
      </c>
      <c r="N679" s="107">
        <v>44</v>
      </c>
      <c r="O679" s="107">
        <v>3</v>
      </c>
      <c r="P679" s="107">
        <v>3</v>
      </c>
      <c r="Q679" s="107">
        <v>6</v>
      </c>
      <c r="R679" s="107">
        <v>77</v>
      </c>
    </row>
    <row r="680" spans="1:18" ht="15" customHeight="1">
      <c r="A680" s="145" t="s">
        <v>1578</v>
      </c>
      <c r="B680" s="302" t="s">
        <v>203</v>
      </c>
      <c r="C680" s="302"/>
      <c r="D680" s="193"/>
      <c r="E680" s="107">
        <v>86</v>
      </c>
      <c r="F680" s="107">
        <v>837</v>
      </c>
      <c r="G680" s="107">
        <v>15</v>
      </c>
      <c r="H680" s="107">
        <v>149</v>
      </c>
      <c r="I680" s="107">
        <v>19</v>
      </c>
      <c r="J680" s="107">
        <v>228</v>
      </c>
      <c r="K680" s="107">
        <v>10</v>
      </c>
      <c r="L680" s="107">
        <v>56</v>
      </c>
      <c r="M680" s="107">
        <v>21</v>
      </c>
      <c r="N680" s="107">
        <v>160</v>
      </c>
      <c r="O680" s="107">
        <v>9</v>
      </c>
      <c r="P680" s="107">
        <v>141</v>
      </c>
      <c r="Q680" s="107">
        <v>12</v>
      </c>
      <c r="R680" s="107">
        <v>103</v>
      </c>
    </row>
    <row r="681" spans="1:18" ht="15" customHeight="1">
      <c r="A681" s="145" t="s">
        <v>1285</v>
      </c>
      <c r="B681" s="302" t="s">
        <v>763</v>
      </c>
      <c r="C681" s="302"/>
      <c r="D681" s="193"/>
      <c r="E681" s="107">
        <v>6</v>
      </c>
      <c r="F681" s="107">
        <v>109</v>
      </c>
      <c r="G681" s="107">
        <v>1</v>
      </c>
      <c r="H681" s="107">
        <v>14</v>
      </c>
      <c r="I681" s="107">
        <v>1</v>
      </c>
      <c r="J681" s="107">
        <v>64</v>
      </c>
      <c r="K681" s="107">
        <v>0</v>
      </c>
      <c r="L681" s="107">
        <v>0</v>
      </c>
      <c r="M681" s="107">
        <v>2</v>
      </c>
      <c r="N681" s="107">
        <v>20</v>
      </c>
      <c r="O681" s="107">
        <v>0</v>
      </c>
      <c r="P681" s="107">
        <v>0</v>
      </c>
      <c r="Q681" s="107">
        <v>2</v>
      </c>
      <c r="R681" s="107">
        <v>11</v>
      </c>
    </row>
    <row r="682" spans="1:18" ht="15" customHeight="1">
      <c r="A682" s="102" t="s">
        <v>1286</v>
      </c>
      <c r="B682" s="302" t="s">
        <v>1427</v>
      </c>
      <c r="C682" s="302"/>
      <c r="D682" s="193"/>
      <c r="E682" s="107">
        <v>27</v>
      </c>
      <c r="F682" s="107">
        <v>295</v>
      </c>
      <c r="G682" s="115">
        <v>3</v>
      </c>
      <c r="H682" s="115">
        <v>61</v>
      </c>
      <c r="I682" s="115">
        <v>7</v>
      </c>
      <c r="J682" s="115">
        <v>71</v>
      </c>
      <c r="K682" s="115">
        <v>3</v>
      </c>
      <c r="L682" s="115">
        <v>16</v>
      </c>
      <c r="M682" s="115">
        <v>5</v>
      </c>
      <c r="N682" s="115">
        <v>49</v>
      </c>
      <c r="O682" s="115">
        <v>4</v>
      </c>
      <c r="P682" s="115">
        <v>67</v>
      </c>
      <c r="Q682" s="115">
        <v>5</v>
      </c>
      <c r="R682" s="115">
        <v>31</v>
      </c>
    </row>
    <row r="683" spans="1:18" ht="15" customHeight="1">
      <c r="A683" s="102" t="s">
        <v>1287</v>
      </c>
      <c r="B683" s="302" t="s">
        <v>764</v>
      </c>
      <c r="C683" s="302"/>
      <c r="D683" s="193"/>
      <c r="E683" s="107">
        <v>0</v>
      </c>
      <c r="F683" s="107">
        <v>0</v>
      </c>
      <c r="G683" s="115">
        <v>0</v>
      </c>
      <c r="H683" s="115">
        <v>0</v>
      </c>
      <c r="I683" s="115">
        <v>0</v>
      </c>
      <c r="J683" s="115">
        <v>0</v>
      </c>
      <c r="K683" s="115">
        <v>0</v>
      </c>
      <c r="L683" s="115">
        <v>0</v>
      </c>
      <c r="M683" s="115">
        <v>0</v>
      </c>
      <c r="N683" s="115">
        <v>0</v>
      </c>
      <c r="O683" s="115">
        <v>0</v>
      </c>
      <c r="P683" s="115">
        <v>0</v>
      </c>
      <c r="Q683" s="115">
        <v>0</v>
      </c>
      <c r="R683" s="115">
        <v>0</v>
      </c>
    </row>
    <row r="684" spans="1:18" ht="15" customHeight="1">
      <c r="A684" s="102" t="s">
        <v>1288</v>
      </c>
      <c r="B684" s="302" t="s">
        <v>765</v>
      </c>
      <c r="C684" s="302"/>
      <c r="D684" s="193"/>
      <c r="E684" s="107">
        <v>11</v>
      </c>
      <c r="F684" s="107">
        <v>86</v>
      </c>
      <c r="G684" s="209">
        <v>2</v>
      </c>
      <c r="H684" s="209">
        <v>18</v>
      </c>
      <c r="I684" s="209">
        <v>4</v>
      </c>
      <c r="J684" s="209">
        <v>30</v>
      </c>
      <c r="K684" s="209">
        <v>2</v>
      </c>
      <c r="L684" s="209">
        <v>18</v>
      </c>
      <c r="M684" s="209">
        <v>2</v>
      </c>
      <c r="N684" s="209">
        <v>19</v>
      </c>
      <c r="O684" s="209">
        <v>0</v>
      </c>
      <c r="P684" s="209">
        <v>0</v>
      </c>
      <c r="Q684" s="209">
        <v>1</v>
      </c>
      <c r="R684" s="209">
        <v>1</v>
      </c>
    </row>
    <row r="685" spans="1:18" ht="15" customHeight="1">
      <c r="A685" s="194" t="s">
        <v>1289</v>
      </c>
      <c r="B685" s="302" t="s">
        <v>766</v>
      </c>
      <c r="C685" s="302"/>
      <c r="D685" s="178"/>
      <c r="E685" s="107">
        <v>2</v>
      </c>
      <c r="F685" s="107">
        <v>13</v>
      </c>
      <c r="G685" s="107">
        <v>0</v>
      </c>
      <c r="H685" s="107">
        <v>0</v>
      </c>
      <c r="I685" s="107">
        <v>0</v>
      </c>
      <c r="J685" s="107">
        <v>0</v>
      </c>
      <c r="K685" s="107">
        <v>1</v>
      </c>
      <c r="L685" s="107">
        <v>7</v>
      </c>
      <c r="M685" s="107">
        <v>0</v>
      </c>
      <c r="N685" s="107">
        <v>0</v>
      </c>
      <c r="O685" s="107">
        <v>1</v>
      </c>
      <c r="P685" s="107">
        <v>6</v>
      </c>
      <c r="Q685" s="107">
        <v>0</v>
      </c>
      <c r="R685" s="107">
        <v>0</v>
      </c>
    </row>
    <row r="686" spans="1:18" ht="9.75" customHeight="1">
      <c r="A686" s="182"/>
      <c r="B686" s="183"/>
      <c r="C686" s="183"/>
      <c r="D686" s="197"/>
      <c r="E686" s="185"/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</row>
    <row r="687" spans="1:18" ht="15" customHeight="1">
      <c r="A687" s="102"/>
      <c r="B687" s="168"/>
      <c r="C687" s="168"/>
      <c r="D687" s="198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</row>
    <row r="688" spans="1:18" ht="15" customHeight="1">
      <c r="A688" s="102"/>
      <c r="B688" s="168"/>
      <c r="C688" s="168"/>
      <c r="D688" s="198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</row>
    <row r="689" spans="1:18" ht="15" customHeight="1">
      <c r="A689" s="102"/>
      <c r="B689" s="168"/>
      <c r="C689" s="168"/>
      <c r="D689" s="198"/>
      <c r="E689" s="107"/>
      <c r="F689" s="115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4:15" ht="15" customHeight="1">
      <c r="D690" s="187"/>
      <c r="F690" s="188"/>
      <c r="O690" s="189"/>
    </row>
    <row r="691" spans="7:14" ht="15" customHeight="1">
      <c r="G691" s="341" t="s">
        <v>1209</v>
      </c>
      <c r="H691" s="341"/>
      <c r="I691" s="341"/>
      <c r="J691" s="161" t="s">
        <v>186</v>
      </c>
      <c r="K691" s="161"/>
      <c r="L691" s="155"/>
      <c r="M691" s="155"/>
      <c r="N691" s="155"/>
    </row>
    <row r="692" spans="17:18" ht="15" customHeight="1">
      <c r="Q692" s="190"/>
      <c r="R692" s="190"/>
    </row>
    <row r="693" spans="1:18" ht="15" customHeight="1">
      <c r="A693" s="307" t="s">
        <v>585</v>
      </c>
      <c r="B693" s="308"/>
      <c r="C693" s="308"/>
      <c r="D693" s="309"/>
      <c r="E693" s="344" t="s">
        <v>669</v>
      </c>
      <c r="F693" s="345"/>
      <c r="G693" s="344" t="s">
        <v>629</v>
      </c>
      <c r="H693" s="345"/>
      <c r="I693" s="344" t="s">
        <v>630</v>
      </c>
      <c r="J693" s="345"/>
      <c r="K693" s="344" t="s">
        <v>631</v>
      </c>
      <c r="L693" s="345"/>
      <c r="M693" s="344" t="s">
        <v>632</v>
      </c>
      <c r="N693" s="345"/>
      <c r="O693" s="344" t="s">
        <v>633</v>
      </c>
      <c r="P693" s="345"/>
      <c r="Q693" s="344" t="s">
        <v>634</v>
      </c>
      <c r="R693" s="305"/>
    </row>
    <row r="694" spans="1:18" ht="15" customHeight="1">
      <c r="A694" s="310"/>
      <c r="B694" s="310"/>
      <c r="C694" s="310"/>
      <c r="D694" s="311"/>
      <c r="E694" s="172" t="s">
        <v>648</v>
      </c>
      <c r="F694" s="172" t="s">
        <v>649</v>
      </c>
      <c r="G694" s="172" t="s">
        <v>648</v>
      </c>
      <c r="H694" s="172" t="s">
        <v>649</v>
      </c>
      <c r="I694" s="172" t="s">
        <v>648</v>
      </c>
      <c r="J694" s="172" t="s">
        <v>649</v>
      </c>
      <c r="K694" s="172" t="s">
        <v>648</v>
      </c>
      <c r="L694" s="172" t="s">
        <v>649</v>
      </c>
      <c r="M694" s="172" t="s">
        <v>648</v>
      </c>
      <c r="N694" s="172" t="s">
        <v>649</v>
      </c>
      <c r="O694" s="172" t="s">
        <v>648</v>
      </c>
      <c r="P694" s="172" t="s">
        <v>649</v>
      </c>
      <c r="Q694" s="172" t="s">
        <v>648</v>
      </c>
      <c r="R694" s="169" t="s">
        <v>649</v>
      </c>
    </row>
    <row r="695" spans="1:18" ht="9.75" customHeight="1">
      <c r="A695" s="102"/>
      <c r="B695" s="168"/>
      <c r="C695" s="168"/>
      <c r="D695" s="214"/>
      <c r="E695" s="107"/>
      <c r="F695" s="115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1:18" ht="15" customHeight="1">
      <c r="A696" s="194" t="s">
        <v>1290</v>
      </c>
      <c r="B696" s="302" t="s">
        <v>1428</v>
      </c>
      <c r="C696" s="302"/>
      <c r="D696" s="178"/>
      <c r="E696" s="107">
        <v>18</v>
      </c>
      <c r="F696" s="107">
        <v>221</v>
      </c>
      <c r="G696" s="107">
        <v>4</v>
      </c>
      <c r="H696" s="107">
        <v>31</v>
      </c>
      <c r="I696" s="107">
        <v>4</v>
      </c>
      <c r="J696" s="107">
        <v>54</v>
      </c>
      <c r="K696" s="107">
        <v>1</v>
      </c>
      <c r="L696" s="107">
        <v>6</v>
      </c>
      <c r="M696" s="107">
        <v>5</v>
      </c>
      <c r="N696" s="107">
        <v>34</v>
      </c>
      <c r="O696" s="107">
        <v>2</v>
      </c>
      <c r="P696" s="107">
        <v>48</v>
      </c>
      <c r="Q696" s="107">
        <v>2</v>
      </c>
      <c r="R696" s="107">
        <v>48</v>
      </c>
    </row>
    <row r="697" spans="1:18" ht="15" customHeight="1">
      <c r="A697" s="194" t="s">
        <v>1291</v>
      </c>
      <c r="B697" s="302" t="s">
        <v>767</v>
      </c>
      <c r="C697" s="302"/>
      <c r="D697" s="179"/>
      <c r="E697" s="107">
        <v>22</v>
      </c>
      <c r="F697" s="107">
        <v>113</v>
      </c>
      <c r="G697" s="107">
        <v>5</v>
      </c>
      <c r="H697" s="107">
        <v>25</v>
      </c>
      <c r="I697" s="107">
        <v>3</v>
      </c>
      <c r="J697" s="107">
        <v>9</v>
      </c>
      <c r="K697" s="107">
        <v>3</v>
      </c>
      <c r="L697" s="107">
        <v>9</v>
      </c>
      <c r="M697" s="107">
        <v>7</v>
      </c>
      <c r="N697" s="107">
        <v>38</v>
      </c>
      <c r="O697" s="107">
        <v>2</v>
      </c>
      <c r="P697" s="107">
        <v>20</v>
      </c>
      <c r="Q697" s="107">
        <v>2</v>
      </c>
      <c r="R697" s="107">
        <v>12</v>
      </c>
    </row>
    <row r="698" spans="1:18" ht="15" customHeight="1">
      <c r="A698" s="194" t="s">
        <v>1579</v>
      </c>
      <c r="B698" s="302" t="s">
        <v>205</v>
      </c>
      <c r="C698" s="302"/>
      <c r="D698" s="193"/>
      <c r="E698" s="107">
        <v>14</v>
      </c>
      <c r="F698" s="107">
        <v>115</v>
      </c>
      <c r="G698" s="107">
        <v>3</v>
      </c>
      <c r="H698" s="107">
        <v>10</v>
      </c>
      <c r="I698" s="107">
        <v>1</v>
      </c>
      <c r="J698" s="107">
        <v>5</v>
      </c>
      <c r="K698" s="107">
        <v>3</v>
      </c>
      <c r="L698" s="107">
        <v>26</v>
      </c>
      <c r="M698" s="107">
        <v>2</v>
      </c>
      <c r="N698" s="107">
        <v>10</v>
      </c>
      <c r="O698" s="107">
        <v>3</v>
      </c>
      <c r="P698" s="107">
        <v>44</v>
      </c>
      <c r="Q698" s="107">
        <v>2</v>
      </c>
      <c r="R698" s="107">
        <v>20</v>
      </c>
    </row>
    <row r="699" spans="1:18" ht="15" customHeight="1">
      <c r="A699" s="194" t="s">
        <v>1292</v>
      </c>
      <c r="B699" s="302" t="s">
        <v>576</v>
      </c>
      <c r="C699" s="302"/>
      <c r="D699" s="179"/>
      <c r="E699" s="107">
        <v>9</v>
      </c>
      <c r="F699" s="107">
        <v>49</v>
      </c>
      <c r="G699" s="107">
        <v>2</v>
      </c>
      <c r="H699" s="107">
        <v>7</v>
      </c>
      <c r="I699" s="107">
        <v>1</v>
      </c>
      <c r="J699" s="107">
        <v>5</v>
      </c>
      <c r="K699" s="107">
        <v>2</v>
      </c>
      <c r="L699" s="107">
        <v>21</v>
      </c>
      <c r="M699" s="107">
        <v>2</v>
      </c>
      <c r="N699" s="107">
        <v>10</v>
      </c>
      <c r="O699" s="107">
        <v>1</v>
      </c>
      <c r="P699" s="107">
        <v>1</v>
      </c>
      <c r="Q699" s="107">
        <v>1</v>
      </c>
      <c r="R699" s="107">
        <v>5</v>
      </c>
    </row>
    <row r="700" spans="1:18" ht="15" customHeight="1">
      <c r="A700" s="194" t="s">
        <v>1293</v>
      </c>
      <c r="B700" s="302" t="s">
        <v>577</v>
      </c>
      <c r="C700" s="302"/>
      <c r="D700" s="179"/>
      <c r="E700" s="107">
        <v>5</v>
      </c>
      <c r="F700" s="107">
        <v>66</v>
      </c>
      <c r="G700" s="107">
        <v>1</v>
      </c>
      <c r="H700" s="107">
        <v>3</v>
      </c>
      <c r="I700" s="107">
        <v>0</v>
      </c>
      <c r="J700" s="107">
        <v>0</v>
      </c>
      <c r="K700" s="107">
        <v>1</v>
      </c>
      <c r="L700" s="107">
        <v>5</v>
      </c>
      <c r="M700" s="107">
        <v>0</v>
      </c>
      <c r="N700" s="107">
        <v>0</v>
      </c>
      <c r="O700" s="107">
        <v>2</v>
      </c>
      <c r="P700" s="107">
        <v>43</v>
      </c>
      <c r="Q700" s="107">
        <v>1</v>
      </c>
      <c r="R700" s="107">
        <v>15</v>
      </c>
    </row>
    <row r="701" spans="1:18" ht="15" customHeight="1">
      <c r="A701" s="194" t="s">
        <v>1580</v>
      </c>
      <c r="B701" s="302" t="s">
        <v>207</v>
      </c>
      <c r="C701" s="302"/>
      <c r="D701" s="179"/>
      <c r="E701" s="107">
        <v>238</v>
      </c>
      <c r="F701" s="107">
        <v>7252</v>
      </c>
      <c r="G701" s="107">
        <v>53</v>
      </c>
      <c r="H701" s="107">
        <v>2435</v>
      </c>
      <c r="I701" s="107">
        <v>37</v>
      </c>
      <c r="J701" s="107">
        <v>1290</v>
      </c>
      <c r="K701" s="107">
        <v>23</v>
      </c>
      <c r="L701" s="107">
        <v>529</v>
      </c>
      <c r="M701" s="107">
        <v>57</v>
      </c>
      <c r="N701" s="107">
        <v>1867</v>
      </c>
      <c r="O701" s="107">
        <v>33</v>
      </c>
      <c r="P701" s="107">
        <v>346</v>
      </c>
      <c r="Q701" s="107">
        <v>35</v>
      </c>
      <c r="R701" s="107">
        <v>785</v>
      </c>
    </row>
    <row r="702" spans="1:18" ht="15" customHeight="1">
      <c r="A702" s="194" t="s">
        <v>1294</v>
      </c>
      <c r="B702" s="302" t="s">
        <v>768</v>
      </c>
      <c r="C702" s="302"/>
      <c r="D702" s="193"/>
      <c r="E702" s="107">
        <v>11</v>
      </c>
      <c r="F702" s="107">
        <v>64</v>
      </c>
      <c r="G702" s="107">
        <v>0</v>
      </c>
      <c r="H702" s="107">
        <v>0</v>
      </c>
      <c r="I702" s="107">
        <v>5</v>
      </c>
      <c r="J702" s="107">
        <v>49</v>
      </c>
      <c r="K702" s="107">
        <v>1</v>
      </c>
      <c r="L702" s="107">
        <v>4</v>
      </c>
      <c r="M702" s="107">
        <v>3</v>
      </c>
      <c r="N702" s="107">
        <v>8</v>
      </c>
      <c r="O702" s="107">
        <v>1</v>
      </c>
      <c r="P702" s="107">
        <v>2</v>
      </c>
      <c r="Q702" s="107">
        <v>1</v>
      </c>
      <c r="R702" s="107">
        <v>1</v>
      </c>
    </row>
    <row r="703" spans="1:18" ht="15" customHeight="1">
      <c r="A703" s="194" t="s">
        <v>1295</v>
      </c>
      <c r="B703" s="302" t="s">
        <v>325</v>
      </c>
      <c r="C703" s="302"/>
      <c r="D703" s="179"/>
      <c r="E703" s="107">
        <v>6</v>
      </c>
      <c r="F703" s="107">
        <v>122</v>
      </c>
      <c r="G703" s="107">
        <v>0</v>
      </c>
      <c r="H703" s="107">
        <v>0</v>
      </c>
      <c r="I703" s="107">
        <v>1</v>
      </c>
      <c r="J703" s="107">
        <v>16</v>
      </c>
      <c r="K703" s="107">
        <v>0</v>
      </c>
      <c r="L703" s="107">
        <v>0</v>
      </c>
      <c r="M703" s="107">
        <v>1</v>
      </c>
      <c r="N703" s="107">
        <v>12</v>
      </c>
      <c r="O703" s="107">
        <v>0</v>
      </c>
      <c r="P703" s="107">
        <v>0</v>
      </c>
      <c r="Q703" s="107">
        <v>4</v>
      </c>
      <c r="R703" s="107">
        <v>94</v>
      </c>
    </row>
    <row r="704" spans="1:18" ht="15" customHeight="1">
      <c r="A704" s="194" t="s">
        <v>1296</v>
      </c>
      <c r="B704" s="302" t="s">
        <v>326</v>
      </c>
      <c r="C704" s="302"/>
      <c r="D704" s="193"/>
      <c r="E704" s="107">
        <v>4</v>
      </c>
      <c r="F704" s="107">
        <v>73</v>
      </c>
      <c r="G704" s="107">
        <v>0</v>
      </c>
      <c r="H704" s="107">
        <v>0</v>
      </c>
      <c r="I704" s="107">
        <v>1</v>
      </c>
      <c r="J704" s="107">
        <v>6</v>
      </c>
      <c r="K704" s="107">
        <v>0</v>
      </c>
      <c r="L704" s="107">
        <v>0</v>
      </c>
      <c r="M704" s="107">
        <v>2</v>
      </c>
      <c r="N704" s="107">
        <v>64</v>
      </c>
      <c r="O704" s="107">
        <v>0</v>
      </c>
      <c r="P704" s="107">
        <v>0</v>
      </c>
      <c r="Q704" s="107">
        <v>1</v>
      </c>
      <c r="R704" s="107">
        <v>3</v>
      </c>
    </row>
    <row r="705" spans="1:18" ht="15" customHeight="1">
      <c r="A705" s="194" t="s">
        <v>1297</v>
      </c>
      <c r="B705" s="302" t="s">
        <v>327</v>
      </c>
      <c r="C705" s="302"/>
      <c r="D705" s="179"/>
      <c r="E705" s="107">
        <v>88</v>
      </c>
      <c r="F705" s="107">
        <v>2647</v>
      </c>
      <c r="G705" s="107">
        <v>11</v>
      </c>
      <c r="H705" s="107">
        <v>617</v>
      </c>
      <c r="I705" s="107">
        <v>12</v>
      </c>
      <c r="J705" s="107">
        <v>310</v>
      </c>
      <c r="K705" s="107">
        <v>9</v>
      </c>
      <c r="L705" s="107">
        <v>151</v>
      </c>
      <c r="M705" s="107">
        <v>29</v>
      </c>
      <c r="N705" s="107">
        <v>1175</v>
      </c>
      <c r="O705" s="107">
        <v>17</v>
      </c>
      <c r="P705" s="107">
        <v>209</v>
      </c>
      <c r="Q705" s="107">
        <v>10</v>
      </c>
      <c r="R705" s="107">
        <v>185</v>
      </c>
    </row>
    <row r="706" spans="1:18" ht="15" customHeight="1">
      <c r="A706" s="194" t="s">
        <v>1298</v>
      </c>
      <c r="B706" s="302" t="s">
        <v>328</v>
      </c>
      <c r="C706" s="302"/>
      <c r="D706" s="193"/>
      <c r="E706" s="107">
        <v>7</v>
      </c>
      <c r="F706" s="107">
        <v>125</v>
      </c>
      <c r="G706" s="107">
        <v>2</v>
      </c>
      <c r="H706" s="107">
        <v>26</v>
      </c>
      <c r="I706" s="107">
        <v>1</v>
      </c>
      <c r="J706" s="107">
        <v>11</v>
      </c>
      <c r="K706" s="107">
        <v>1</v>
      </c>
      <c r="L706" s="107">
        <v>42</v>
      </c>
      <c r="M706" s="107">
        <v>0</v>
      </c>
      <c r="N706" s="107">
        <v>0</v>
      </c>
      <c r="O706" s="107">
        <v>1</v>
      </c>
      <c r="P706" s="107">
        <v>2</v>
      </c>
      <c r="Q706" s="107">
        <v>2</v>
      </c>
      <c r="R706" s="107">
        <v>44</v>
      </c>
    </row>
    <row r="707" spans="1:18" ht="15" customHeight="1">
      <c r="A707" s="194" t="s">
        <v>1299</v>
      </c>
      <c r="B707" s="302" t="s">
        <v>329</v>
      </c>
      <c r="C707" s="302"/>
      <c r="D707" s="179"/>
      <c r="E707" s="107">
        <v>20</v>
      </c>
      <c r="F707" s="107">
        <v>1248</v>
      </c>
      <c r="G707" s="107">
        <v>7</v>
      </c>
      <c r="H707" s="107">
        <v>434</v>
      </c>
      <c r="I707" s="107">
        <v>2</v>
      </c>
      <c r="J707" s="107">
        <v>353</v>
      </c>
      <c r="K707" s="107">
        <v>3</v>
      </c>
      <c r="L707" s="107">
        <v>247</v>
      </c>
      <c r="M707" s="107">
        <v>3</v>
      </c>
      <c r="N707" s="107">
        <v>74</v>
      </c>
      <c r="O707" s="107">
        <v>2</v>
      </c>
      <c r="P707" s="107">
        <v>15</v>
      </c>
      <c r="Q707" s="107">
        <v>3</v>
      </c>
      <c r="R707" s="107">
        <v>125</v>
      </c>
    </row>
    <row r="708" spans="1:18" ht="15" customHeight="1">
      <c r="A708" s="194" t="s">
        <v>1300</v>
      </c>
      <c r="B708" s="302" t="s">
        <v>330</v>
      </c>
      <c r="C708" s="302"/>
      <c r="D708" s="179"/>
      <c r="E708" s="107">
        <v>32</v>
      </c>
      <c r="F708" s="107">
        <v>1459</v>
      </c>
      <c r="G708" s="107">
        <v>14</v>
      </c>
      <c r="H708" s="107">
        <v>811</v>
      </c>
      <c r="I708" s="107">
        <v>2</v>
      </c>
      <c r="J708" s="107">
        <v>151</v>
      </c>
      <c r="K708" s="107">
        <v>0</v>
      </c>
      <c r="L708" s="107">
        <v>0</v>
      </c>
      <c r="M708" s="107">
        <v>7</v>
      </c>
      <c r="N708" s="107">
        <v>334</v>
      </c>
      <c r="O708" s="107">
        <v>4</v>
      </c>
      <c r="P708" s="107">
        <v>52</v>
      </c>
      <c r="Q708" s="107">
        <v>5</v>
      </c>
      <c r="R708" s="107">
        <v>111</v>
      </c>
    </row>
    <row r="709" spans="1:18" ht="24.75" customHeight="1">
      <c r="A709" s="194" t="s">
        <v>1301</v>
      </c>
      <c r="B709" s="303" t="s">
        <v>1342</v>
      </c>
      <c r="C709" s="304"/>
      <c r="D709" s="179"/>
      <c r="E709" s="107">
        <v>70</v>
      </c>
      <c r="F709" s="107">
        <v>1514</v>
      </c>
      <c r="G709" s="107">
        <v>19</v>
      </c>
      <c r="H709" s="107">
        <v>547</v>
      </c>
      <c r="I709" s="107">
        <v>13</v>
      </c>
      <c r="J709" s="107">
        <v>394</v>
      </c>
      <c r="K709" s="107">
        <v>9</v>
      </c>
      <c r="L709" s="107">
        <v>85</v>
      </c>
      <c r="M709" s="107">
        <v>12</v>
      </c>
      <c r="N709" s="107">
        <v>200</v>
      </c>
      <c r="O709" s="107">
        <v>8</v>
      </c>
      <c r="P709" s="107">
        <v>66</v>
      </c>
      <c r="Q709" s="107">
        <v>9</v>
      </c>
      <c r="R709" s="107">
        <v>222</v>
      </c>
    </row>
    <row r="710" spans="1:18" ht="15" customHeight="1">
      <c r="A710" s="194" t="s">
        <v>1581</v>
      </c>
      <c r="B710" s="302" t="s">
        <v>300</v>
      </c>
      <c r="C710" s="302"/>
      <c r="D710" s="179"/>
      <c r="E710" s="107">
        <v>88</v>
      </c>
      <c r="F710" s="107">
        <v>438</v>
      </c>
      <c r="G710" s="107">
        <v>40</v>
      </c>
      <c r="H710" s="107">
        <v>259</v>
      </c>
      <c r="I710" s="107">
        <v>8</v>
      </c>
      <c r="J710" s="107">
        <v>24</v>
      </c>
      <c r="K710" s="107">
        <v>15</v>
      </c>
      <c r="L710" s="107">
        <v>24</v>
      </c>
      <c r="M710" s="107">
        <v>9</v>
      </c>
      <c r="N710" s="107">
        <v>55</v>
      </c>
      <c r="O710" s="107">
        <v>3</v>
      </c>
      <c r="P710" s="107">
        <v>9</v>
      </c>
      <c r="Q710" s="107">
        <v>13</v>
      </c>
      <c r="R710" s="107">
        <v>67</v>
      </c>
    </row>
    <row r="711" spans="1:18" ht="15" customHeight="1">
      <c r="A711" s="194" t="s">
        <v>1302</v>
      </c>
      <c r="B711" s="302" t="s">
        <v>363</v>
      </c>
      <c r="C711" s="302"/>
      <c r="D711" s="179"/>
      <c r="E711" s="107">
        <v>18</v>
      </c>
      <c r="F711" s="107">
        <v>147</v>
      </c>
      <c r="G711" s="107">
        <v>11</v>
      </c>
      <c r="H711" s="107">
        <v>127</v>
      </c>
      <c r="I711" s="107">
        <v>2</v>
      </c>
      <c r="J711" s="107">
        <v>3</v>
      </c>
      <c r="K711" s="107">
        <v>2</v>
      </c>
      <c r="L711" s="107">
        <v>7</v>
      </c>
      <c r="M711" s="107">
        <v>1</v>
      </c>
      <c r="N711" s="107">
        <v>2</v>
      </c>
      <c r="O711" s="107">
        <v>1</v>
      </c>
      <c r="P711" s="107">
        <v>2</v>
      </c>
      <c r="Q711" s="107">
        <v>1</v>
      </c>
      <c r="R711" s="107">
        <v>6</v>
      </c>
    </row>
    <row r="712" spans="1:18" ht="15" customHeight="1">
      <c r="A712" s="145" t="s">
        <v>1303</v>
      </c>
      <c r="B712" s="302" t="s">
        <v>364</v>
      </c>
      <c r="C712" s="302"/>
      <c r="D712" s="193"/>
      <c r="E712" s="107">
        <v>17</v>
      </c>
      <c r="F712" s="107">
        <v>56</v>
      </c>
      <c r="G712" s="107">
        <v>2</v>
      </c>
      <c r="H712" s="107">
        <v>3</v>
      </c>
      <c r="I712" s="107">
        <v>2</v>
      </c>
      <c r="J712" s="107">
        <v>13</v>
      </c>
      <c r="K712" s="107">
        <v>6</v>
      </c>
      <c r="L712" s="107">
        <v>6</v>
      </c>
      <c r="M712" s="107">
        <v>2</v>
      </c>
      <c r="N712" s="107">
        <v>10</v>
      </c>
      <c r="O712" s="107">
        <v>1</v>
      </c>
      <c r="P712" s="107">
        <v>5</v>
      </c>
      <c r="Q712" s="107">
        <v>4</v>
      </c>
      <c r="R712" s="107">
        <v>19</v>
      </c>
    </row>
    <row r="713" spans="1:18" ht="15" customHeight="1">
      <c r="A713" s="145" t="s">
        <v>1304</v>
      </c>
      <c r="B713" s="302" t="s">
        <v>365</v>
      </c>
      <c r="C713" s="302"/>
      <c r="D713" s="193"/>
      <c r="E713" s="107">
        <v>0</v>
      </c>
      <c r="F713" s="107">
        <v>0</v>
      </c>
      <c r="G713" s="107">
        <v>0</v>
      </c>
      <c r="H713" s="107">
        <v>0</v>
      </c>
      <c r="I713" s="107">
        <v>0</v>
      </c>
      <c r="J713" s="107">
        <v>0</v>
      </c>
      <c r="K713" s="107">
        <v>0</v>
      </c>
      <c r="L713" s="107">
        <v>0</v>
      </c>
      <c r="M713" s="107">
        <v>0</v>
      </c>
      <c r="N713" s="107">
        <v>0</v>
      </c>
      <c r="O713" s="107">
        <v>0</v>
      </c>
      <c r="P713" s="107">
        <v>0</v>
      </c>
      <c r="Q713" s="107">
        <v>0</v>
      </c>
      <c r="R713" s="107">
        <v>0</v>
      </c>
    </row>
    <row r="714" spans="1:18" ht="15" customHeight="1">
      <c r="A714" s="145" t="s">
        <v>1305</v>
      </c>
      <c r="B714" s="302" t="s">
        <v>366</v>
      </c>
      <c r="C714" s="302"/>
      <c r="D714" s="193"/>
      <c r="E714" s="107">
        <v>4</v>
      </c>
      <c r="F714" s="107">
        <v>9</v>
      </c>
      <c r="G714" s="107">
        <v>4</v>
      </c>
      <c r="H714" s="107">
        <v>9</v>
      </c>
      <c r="I714" s="107">
        <v>0</v>
      </c>
      <c r="J714" s="107">
        <v>0</v>
      </c>
      <c r="K714" s="107">
        <v>0</v>
      </c>
      <c r="L714" s="107">
        <v>0</v>
      </c>
      <c r="M714" s="107">
        <v>0</v>
      </c>
      <c r="N714" s="107">
        <v>0</v>
      </c>
      <c r="O714" s="107">
        <v>0</v>
      </c>
      <c r="P714" s="107">
        <v>0</v>
      </c>
      <c r="Q714" s="107">
        <v>0</v>
      </c>
      <c r="R714" s="107">
        <v>0</v>
      </c>
    </row>
    <row r="715" spans="1:18" ht="15" customHeight="1">
      <c r="A715" s="145" t="s">
        <v>1306</v>
      </c>
      <c r="B715" s="302" t="s">
        <v>769</v>
      </c>
      <c r="C715" s="302"/>
      <c r="D715" s="179"/>
      <c r="E715" s="107">
        <v>49</v>
      </c>
      <c r="F715" s="107">
        <v>226</v>
      </c>
      <c r="G715" s="107">
        <v>23</v>
      </c>
      <c r="H715" s="107">
        <v>120</v>
      </c>
      <c r="I715" s="107">
        <v>4</v>
      </c>
      <c r="J715" s="107">
        <v>8</v>
      </c>
      <c r="K715" s="107">
        <v>7</v>
      </c>
      <c r="L715" s="107">
        <v>11</v>
      </c>
      <c r="M715" s="107">
        <v>6</v>
      </c>
      <c r="N715" s="107">
        <v>43</v>
      </c>
      <c r="O715" s="107">
        <v>1</v>
      </c>
      <c r="P715" s="107">
        <v>2</v>
      </c>
      <c r="Q715" s="107">
        <v>8</v>
      </c>
      <c r="R715" s="107">
        <v>42</v>
      </c>
    </row>
    <row r="716" spans="1:18" ht="15" customHeight="1">
      <c r="A716" s="145" t="s">
        <v>1582</v>
      </c>
      <c r="B716" s="302" t="s">
        <v>211</v>
      </c>
      <c r="C716" s="302"/>
      <c r="D716" s="193"/>
      <c r="E716" s="107">
        <v>237</v>
      </c>
      <c r="F716" s="107">
        <v>689</v>
      </c>
      <c r="G716" s="107">
        <v>63</v>
      </c>
      <c r="H716" s="107">
        <v>173</v>
      </c>
      <c r="I716" s="107">
        <v>40</v>
      </c>
      <c r="J716" s="107">
        <v>132</v>
      </c>
      <c r="K716" s="107">
        <v>28</v>
      </c>
      <c r="L716" s="107">
        <v>68</v>
      </c>
      <c r="M716" s="107">
        <v>49</v>
      </c>
      <c r="N716" s="107">
        <v>141</v>
      </c>
      <c r="O716" s="107">
        <v>19</v>
      </c>
      <c r="P716" s="107">
        <v>88</v>
      </c>
      <c r="Q716" s="107">
        <v>38</v>
      </c>
      <c r="R716" s="107">
        <v>87</v>
      </c>
    </row>
    <row r="717" spans="1:18" ht="15" customHeight="1">
      <c r="A717" s="145" t="s">
        <v>1307</v>
      </c>
      <c r="B717" s="302" t="s">
        <v>360</v>
      </c>
      <c r="C717" s="302"/>
      <c r="D717" s="193"/>
      <c r="E717" s="107">
        <v>33</v>
      </c>
      <c r="F717" s="107">
        <v>76</v>
      </c>
      <c r="G717" s="107">
        <v>10</v>
      </c>
      <c r="H717" s="107">
        <v>31</v>
      </c>
      <c r="I717" s="107">
        <v>6</v>
      </c>
      <c r="J717" s="107">
        <v>11</v>
      </c>
      <c r="K717" s="107">
        <v>4</v>
      </c>
      <c r="L717" s="107">
        <v>5</v>
      </c>
      <c r="M717" s="107">
        <v>7</v>
      </c>
      <c r="N717" s="107">
        <v>16</v>
      </c>
      <c r="O717" s="107">
        <v>0</v>
      </c>
      <c r="P717" s="107">
        <v>0</v>
      </c>
      <c r="Q717" s="107">
        <v>6</v>
      </c>
      <c r="R717" s="107">
        <v>13</v>
      </c>
    </row>
    <row r="718" spans="1:18" ht="15" customHeight="1">
      <c r="A718" s="145" t="s">
        <v>1330</v>
      </c>
      <c r="B718" s="302" t="s">
        <v>361</v>
      </c>
      <c r="C718" s="302"/>
      <c r="D718" s="193"/>
      <c r="E718" s="107">
        <v>123</v>
      </c>
      <c r="F718" s="107">
        <v>390</v>
      </c>
      <c r="G718" s="107">
        <v>36</v>
      </c>
      <c r="H718" s="107">
        <v>109</v>
      </c>
      <c r="I718" s="107">
        <v>20</v>
      </c>
      <c r="J718" s="107">
        <v>87</v>
      </c>
      <c r="K718" s="107">
        <v>14</v>
      </c>
      <c r="L718" s="107">
        <v>42</v>
      </c>
      <c r="M718" s="107">
        <v>23</v>
      </c>
      <c r="N718" s="107">
        <v>76</v>
      </c>
      <c r="O718" s="107">
        <v>12</v>
      </c>
      <c r="P718" s="107">
        <v>31</v>
      </c>
      <c r="Q718" s="107">
        <v>18</v>
      </c>
      <c r="R718" s="107">
        <v>45</v>
      </c>
    </row>
    <row r="719" spans="1:18" ht="15" customHeight="1">
      <c r="A719" s="145" t="s">
        <v>1308</v>
      </c>
      <c r="B719" s="302" t="s">
        <v>770</v>
      </c>
      <c r="C719" s="302"/>
      <c r="D719" s="179"/>
      <c r="E719" s="107">
        <v>24</v>
      </c>
      <c r="F719" s="107">
        <v>85</v>
      </c>
      <c r="G719" s="107">
        <v>4</v>
      </c>
      <c r="H719" s="107">
        <v>4</v>
      </c>
      <c r="I719" s="107">
        <v>2</v>
      </c>
      <c r="J719" s="107">
        <v>5</v>
      </c>
      <c r="K719" s="107">
        <v>4</v>
      </c>
      <c r="L719" s="107">
        <v>4</v>
      </c>
      <c r="M719" s="107">
        <v>5</v>
      </c>
      <c r="N719" s="107">
        <v>11</v>
      </c>
      <c r="O719" s="107">
        <v>5</v>
      </c>
      <c r="P719" s="107">
        <v>50</v>
      </c>
      <c r="Q719" s="107">
        <v>4</v>
      </c>
      <c r="R719" s="107">
        <v>11</v>
      </c>
    </row>
    <row r="720" spans="1:18" ht="15" customHeight="1">
      <c r="A720" s="145" t="s">
        <v>1309</v>
      </c>
      <c r="B720" s="302" t="s">
        <v>362</v>
      </c>
      <c r="C720" s="302"/>
      <c r="D720" s="179"/>
      <c r="E720" s="107">
        <v>57</v>
      </c>
      <c r="F720" s="107">
        <v>138</v>
      </c>
      <c r="G720" s="107">
        <v>13</v>
      </c>
      <c r="H720" s="107">
        <v>29</v>
      </c>
      <c r="I720" s="107">
        <v>12</v>
      </c>
      <c r="J720" s="107">
        <v>29</v>
      </c>
      <c r="K720" s="107">
        <v>6</v>
      </c>
      <c r="L720" s="107">
        <v>17</v>
      </c>
      <c r="M720" s="107">
        <v>14</v>
      </c>
      <c r="N720" s="107">
        <v>38</v>
      </c>
      <c r="O720" s="107">
        <v>2</v>
      </c>
      <c r="P720" s="107">
        <v>7</v>
      </c>
      <c r="Q720" s="107">
        <v>10</v>
      </c>
      <c r="R720" s="107">
        <v>18</v>
      </c>
    </row>
    <row r="721" spans="1:18" ht="15" customHeight="1">
      <c r="A721" s="145" t="s">
        <v>1583</v>
      </c>
      <c r="B721" s="302" t="s">
        <v>301</v>
      </c>
      <c r="C721" s="302"/>
      <c r="D721" s="193"/>
      <c r="E721" s="107">
        <v>18</v>
      </c>
      <c r="F721" s="107">
        <v>135</v>
      </c>
      <c r="G721" s="107">
        <v>6</v>
      </c>
      <c r="H721" s="107">
        <v>94</v>
      </c>
      <c r="I721" s="107">
        <v>4</v>
      </c>
      <c r="J721" s="107">
        <v>22</v>
      </c>
      <c r="K721" s="107">
        <v>1</v>
      </c>
      <c r="L721" s="107">
        <v>3</v>
      </c>
      <c r="M721" s="107">
        <v>2</v>
      </c>
      <c r="N721" s="107">
        <v>3</v>
      </c>
      <c r="O721" s="107">
        <v>2</v>
      </c>
      <c r="P721" s="107">
        <v>5</v>
      </c>
      <c r="Q721" s="107">
        <v>3</v>
      </c>
      <c r="R721" s="107">
        <v>8</v>
      </c>
    </row>
    <row r="722" spans="1:18" ht="15" customHeight="1">
      <c r="A722" s="145" t="s">
        <v>1310</v>
      </c>
      <c r="B722" s="302" t="s">
        <v>771</v>
      </c>
      <c r="C722" s="302"/>
      <c r="D722" s="179"/>
      <c r="E722" s="107">
        <v>16</v>
      </c>
      <c r="F722" s="107">
        <v>117</v>
      </c>
      <c r="G722" s="107">
        <v>6</v>
      </c>
      <c r="H722" s="107">
        <v>94</v>
      </c>
      <c r="I722" s="107">
        <v>2</v>
      </c>
      <c r="J722" s="107">
        <v>4</v>
      </c>
      <c r="K722" s="107">
        <v>1</v>
      </c>
      <c r="L722" s="107">
        <v>3</v>
      </c>
      <c r="M722" s="107">
        <v>2</v>
      </c>
      <c r="N722" s="107">
        <v>3</v>
      </c>
      <c r="O722" s="107">
        <v>2</v>
      </c>
      <c r="P722" s="107">
        <v>5</v>
      </c>
      <c r="Q722" s="107">
        <v>3</v>
      </c>
      <c r="R722" s="107">
        <v>8</v>
      </c>
    </row>
    <row r="723" spans="1:18" ht="15" customHeight="1">
      <c r="A723" s="145" t="s">
        <v>1311</v>
      </c>
      <c r="B723" s="302" t="s">
        <v>772</v>
      </c>
      <c r="C723" s="302"/>
      <c r="D723" s="193"/>
      <c r="E723" s="107">
        <v>0</v>
      </c>
      <c r="F723" s="107">
        <v>0</v>
      </c>
      <c r="G723" s="107">
        <v>0</v>
      </c>
      <c r="H723" s="107">
        <v>0</v>
      </c>
      <c r="I723" s="107">
        <v>0</v>
      </c>
      <c r="J723" s="107">
        <v>0</v>
      </c>
      <c r="K723" s="107">
        <v>0</v>
      </c>
      <c r="L723" s="107">
        <v>0</v>
      </c>
      <c r="M723" s="107">
        <v>0</v>
      </c>
      <c r="N723" s="107">
        <v>0</v>
      </c>
      <c r="O723" s="107">
        <v>0</v>
      </c>
      <c r="P723" s="107">
        <v>0</v>
      </c>
      <c r="Q723" s="107">
        <v>0</v>
      </c>
      <c r="R723" s="107">
        <v>0</v>
      </c>
    </row>
    <row r="724" spans="1:18" ht="15" customHeight="1">
      <c r="A724" s="145" t="s">
        <v>1312</v>
      </c>
      <c r="B724" s="302" t="s">
        <v>367</v>
      </c>
      <c r="C724" s="302"/>
      <c r="D724" s="193"/>
      <c r="E724" s="107">
        <v>2</v>
      </c>
      <c r="F724" s="107">
        <v>18</v>
      </c>
      <c r="G724" s="107">
        <v>0</v>
      </c>
      <c r="H724" s="107">
        <v>0</v>
      </c>
      <c r="I724" s="107">
        <v>2</v>
      </c>
      <c r="J724" s="107">
        <v>18</v>
      </c>
      <c r="K724" s="107">
        <v>0</v>
      </c>
      <c r="L724" s="107">
        <v>0</v>
      </c>
      <c r="M724" s="107">
        <v>0</v>
      </c>
      <c r="N724" s="107">
        <v>0</v>
      </c>
      <c r="O724" s="107">
        <v>0</v>
      </c>
      <c r="P724" s="107">
        <v>0</v>
      </c>
      <c r="Q724" s="107">
        <v>0</v>
      </c>
      <c r="R724" s="107">
        <v>0</v>
      </c>
    </row>
    <row r="725" spans="1:18" ht="19.5" customHeight="1">
      <c r="A725" s="156" t="s">
        <v>1584</v>
      </c>
      <c r="B725" s="306" t="s">
        <v>773</v>
      </c>
      <c r="C725" s="306"/>
      <c r="D725" s="193"/>
      <c r="E725" s="107">
        <v>61</v>
      </c>
      <c r="F725" s="107">
        <v>3894</v>
      </c>
      <c r="G725" s="107">
        <v>14</v>
      </c>
      <c r="H725" s="107">
        <v>1023</v>
      </c>
      <c r="I725" s="107">
        <v>6</v>
      </c>
      <c r="J725" s="107">
        <v>492</v>
      </c>
      <c r="K725" s="107">
        <v>6</v>
      </c>
      <c r="L725" s="107">
        <v>155</v>
      </c>
      <c r="M725" s="107">
        <v>24</v>
      </c>
      <c r="N725" s="107">
        <v>1785</v>
      </c>
      <c r="O725" s="107">
        <v>3</v>
      </c>
      <c r="P725" s="107">
        <v>46</v>
      </c>
      <c r="Q725" s="107">
        <v>8</v>
      </c>
      <c r="R725" s="107">
        <v>393</v>
      </c>
    </row>
    <row r="726" spans="1:18" ht="15" customHeight="1">
      <c r="A726" s="145" t="s">
        <v>1585</v>
      </c>
      <c r="B726" s="302" t="s">
        <v>302</v>
      </c>
      <c r="C726" s="302"/>
      <c r="D726" s="193"/>
      <c r="E726" s="107">
        <v>10</v>
      </c>
      <c r="F726" s="107">
        <v>623</v>
      </c>
      <c r="G726" s="107">
        <v>5</v>
      </c>
      <c r="H726" s="107">
        <v>288</v>
      </c>
      <c r="I726" s="107">
        <v>1</v>
      </c>
      <c r="J726" s="107">
        <v>120</v>
      </c>
      <c r="K726" s="107">
        <v>1</v>
      </c>
      <c r="L726" s="107">
        <v>46</v>
      </c>
      <c r="M726" s="107">
        <v>3</v>
      </c>
      <c r="N726" s="107">
        <v>169</v>
      </c>
      <c r="O726" s="107">
        <v>0</v>
      </c>
      <c r="P726" s="107">
        <v>0</v>
      </c>
      <c r="Q726" s="107">
        <v>0</v>
      </c>
      <c r="R726" s="107">
        <v>0</v>
      </c>
    </row>
    <row r="727" spans="1:18" ht="15" customHeight="1">
      <c r="A727" s="145" t="s">
        <v>1313</v>
      </c>
      <c r="B727" s="302" t="s">
        <v>368</v>
      </c>
      <c r="C727" s="302"/>
      <c r="D727" s="193"/>
      <c r="E727" s="107">
        <v>0</v>
      </c>
      <c r="F727" s="107">
        <v>0</v>
      </c>
      <c r="G727" s="107">
        <v>0</v>
      </c>
      <c r="H727" s="107">
        <v>0</v>
      </c>
      <c r="I727" s="107">
        <v>0</v>
      </c>
      <c r="J727" s="107">
        <v>0</v>
      </c>
      <c r="K727" s="107">
        <v>0</v>
      </c>
      <c r="L727" s="107">
        <v>0</v>
      </c>
      <c r="M727" s="107">
        <v>0</v>
      </c>
      <c r="N727" s="107">
        <v>0</v>
      </c>
      <c r="O727" s="107">
        <v>0</v>
      </c>
      <c r="P727" s="107">
        <v>0</v>
      </c>
      <c r="Q727" s="107">
        <v>0</v>
      </c>
      <c r="R727" s="107">
        <v>0</v>
      </c>
    </row>
    <row r="728" spans="1:18" ht="15" customHeight="1">
      <c r="A728" s="145" t="s">
        <v>1314</v>
      </c>
      <c r="B728" s="302" t="s">
        <v>369</v>
      </c>
      <c r="C728" s="302"/>
      <c r="D728" s="193"/>
      <c r="E728" s="107">
        <v>1</v>
      </c>
      <c r="F728" s="107">
        <v>123</v>
      </c>
      <c r="G728" s="107">
        <v>0</v>
      </c>
      <c r="H728" s="107">
        <v>0</v>
      </c>
      <c r="I728" s="107">
        <v>0</v>
      </c>
      <c r="J728" s="107">
        <v>0</v>
      </c>
      <c r="K728" s="107">
        <v>0</v>
      </c>
      <c r="L728" s="107">
        <v>0</v>
      </c>
      <c r="M728" s="107">
        <v>1</v>
      </c>
      <c r="N728" s="107">
        <v>123</v>
      </c>
      <c r="O728" s="107">
        <v>0</v>
      </c>
      <c r="P728" s="107">
        <v>0</v>
      </c>
      <c r="Q728" s="107">
        <v>0</v>
      </c>
      <c r="R728" s="107">
        <v>0</v>
      </c>
    </row>
    <row r="729" spans="1:18" ht="15" customHeight="1">
      <c r="A729" s="145" t="s">
        <v>1315</v>
      </c>
      <c r="B729" s="302" t="s">
        <v>407</v>
      </c>
      <c r="C729" s="302"/>
      <c r="D729" s="193"/>
      <c r="E729" s="107">
        <v>9</v>
      </c>
      <c r="F729" s="107">
        <v>500</v>
      </c>
      <c r="G729" s="107">
        <v>5</v>
      </c>
      <c r="H729" s="107">
        <v>288</v>
      </c>
      <c r="I729" s="107">
        <v>1</v>
      </c>
      <c r="J729" s="107">
        <v>120</v>
      </c>
      <c r="K729" s="107">
        <v>1</v>
      </c>
      <c r="L729" s="107">
        <v>46</v>
      </c>
      <c r="M729" s="107">
        <v>2</v>
      </c>
      <c r="N729" s="107">
        <v>46</v>
      </c>
      <c r="O729" s="107">
        <v>0</v>
      </c>
      <c r="P729" s="107">
        <v>0</v>
      </c>
      <c r="Q729" s="107">
        <v>0</v>
      </c>
      <c r="R729" s="107">
        <v>0</v>
      </c>
    </row>
    <row r="730" spans="1:18" ht="15" customHeight="1">
      <c r="A730" s="145" t="s">
        <v>1586</v>
      </c>
      <c r="B730" s="302" t="s">
        <v>303</v>
      </c>
      <c r="C730" s="302"/>
      <c r="D730" s="193"/>
      <c r="E730" s="107">
        <v>51</v>
      </c>
      <c r="F730" s="107">
        <v>3271</v>
      </c>
      <c r="G730" s="107">
        <v>9</v>
      </c>
      <c r="H730" s="107">
        <v>735</v>
      </c>
      <c r="I730" s="107">
        <v>5</v>
      </c>
      <c r="J730" s="107">
        <v>372</v>
      </c>
      <c r="K730" s="107">
        <v>5</v>
      </c>
      <c r="L730" s="107">
        <v>109</v>
      </c>
      <c r="M730" s="107">
        <v>21</v>
      </c>
      <c r="N730" s="107">
        <v>1616</v>
      </c>
      <c r="O730" s="107">
        <v>3</v>
      </c>
      <c r="P730" s="107">
        <v>46</v>
      </c>
      <c r="Q730" s="107">
        <v>8</v>
      </c>
      <c r="R730" s="107">
        <v>393</v>
      </c>
    </row>
    <row r="731" spans="1:18" ht="15" customHeight="1">
      <c r="A731" s="145" t="s">
        <v>1316</v>
      </c>
      <c r="B731" s="302" t="s">
        <v>408</v>
      </c>
      <c r="C731" s="302"/>
      <c r="D731" s="193"/>
      <c r="E731" s="107">
        <v>9</v>
      </c>
      <c r="F731" s="107">
        <v>1193</v>
      </c>
      <c r="G731" s="107">
        <v>2</v>
      </c>
      <c r="H731" s="107">
        <v>554</v>
      </c>
      <c r="I731" s="107">
        <v>1</v>
      </c>
      <c r="J731" s="107">
        <v>287</v>
      </c>
      <c r="K731" s="107">
        <v>1</v>
      </c>
      <c r="L731" s="107">
        <v>42</v>
      </c>
      <c r="M731" s="107">
        <v>3</v>
      </c>
      <c r="N731" s="107">
        <v>18</v>
      </c>
      <c r="O731" s="107">
        <v>0</v>
      </c>
      <c r="P731" s="107">
        <v>0</v>
      </c>
      <c r="Q731" s="107">
        <v>2</v>
      </c>
      <c r="R731" s="107">
        <v>292</v>
      </c>
    </row>
    <row r="732" spans="1:18" ht="15" customHeight="1">
      <c r="A732" s="145" t="s">
        <v>1317</v>
      </c>
      <c r="B732" s="302" t="s">
        <v>409</v>
      </c>
      <c r="C732" s="302"/>
      <c r="D732" s="193"/>
      <c r="E732" s="107">
        <v>42</v>
      </c>
      <c r="F732" s="107">
        <v>2078</v>
      </c>
      <c r="G732" s="107">
        <v>7</v>
      </c>
      <c r="H732" s="107">
        <v>181</v>
      </c>
      <c r="I732" s="107">
        <v>4</v>
      </c>
      <c r="J732" s="107">
        <v>85</v>
      </c>
      <c r="K732" s="107">
        <v>4</v>
      </c>
      <c r="L732" s="107">
        <v>67</v>
      </c>
      <c r="M732" s="107">
        <v>18</v>
      </c>
      <c r="N732" s="107">
        <v>1598</v>
      </c>
      <c r="O732" s="107">
        <v>3</v>
      </c>
      <c r="P732" s="107">
        <v>46</v>
      </c>
      <c r="Q732" s="107">
        <v>6</v>
      </c>
      <c r="R732" s="107">
        <v>101</v>
      </c>
    </row>
    <row r="733" spans="1:18" ht="15" customHeight="1">
      <c r="A733" s="145"/>
      <c r="B733" s="168"/>
      <c r="C733" s="168"/>
      <c r="D733" s="193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</row>
    <row r="734" spans="1:18" ht="15" customHeight="1">
      <c r="A734" s="145"/>
      <c r="B734" s="168"/>
      <c r="C734" s="168"/>
      <c r="D734" s="193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</row>
    <row r="735" spans="1:18" ht="15" customHeight="1">
      <c r="A735" s="145"/>
      <c r="B735" s="168"/>
      <c r="C735" s="168"/>
      <c r="D735" s="193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</row>
    <row r="736" spans="1:18" ht="15" customHeight="1">
      <c r="A736" s="145"/>
      <c r="B736" s="168"/>
      <c r="C736" s="168"/>
      <c r="D736" s="193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</row>
    <row r="737" spans="2:18" ht="15" customHeight="1">
      <c r="B737" s="302"/>
      <c r="C737" s="302"/>
      <c r="D737" s="193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</row>
    <row r="738" spans="1:18" ht="15" customHeight="1">
      <c r="A738" s="206"/>
      <c r="B738" s="302"/>
      <c r="C738" s="302"/>
      <c r="D738" s="193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</row>
    <row r="739" spans="1:18" ht="15" customHeight="1">
      <c r="A739" s="206"/>
      <c r="B739" s="302"/>
      <c r="C739" s="302"/>
      <c r="D739" s="193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</row>
    <row r="740" spans="1:18" ht="15" customHeight="1">
      <c r="A740" s="206"/>
      <c r="B740" s="302"/>
      <c r="C740" s="302"/>
      <c r="D740" s="193"/>
      <c r="E740" s="209"/>
      <c r="F740" s="209"/>
      <c r="G740" s="209"/>
      <c r="H740" s="209"/>
      <c r="I740" s="209"/>
      <c r="J740" s="209"/>
      <c r="K740" s="209"/>
      <c r="L740" s="209"/>
      <c r="M740" s="209"/>
      <c r="N740" s="209"/>
      <c r="O740" s="209"/>
      <c r="P740" s="209"/>
      <c r="Q740" s="209"/>
      <c r="R740" s="209"/>
    </row>
    <row r="741" spans="1:18" ht="15" customHeight="1">
      <c r="A741" s="201"/>
      <c r="B741" s="182"/>
      <c r="C741" s="202"/>
      <c r="D741" s="203"/>
      <c r="E741" s="204"/>
      <c r="F741" s="204"/>
      <c r="G741" s="204"/>
      <c r="H741" s="204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</row>
    <row r="745" spans="4:15" ht="15" customHeight="1">
      <c r="D745" s="187"/>
      <c r="F745" s="188"/>
      <c r="O745" s="189"/>
    </row>
  </sheetData>
  <mergeCells count="728">
    <mergeCell ref="K585:L585"/>
    <mergeCell ref="M585:N585"/>
    <mergeCell ref="O585:P585"/>
    <mergeCell ref="Q585:R585"/>
    <mergeCell ref="E585:F585"/>
    <mergeCell ref="G585:H585"/>
    <mergeCell ref="I585:J585"/>
    <mergeCell ref="G583:I583"/>
    <mergeCell ref="B589:C589"/>
    <mergeCell ref="B590:C590"/>
    <mergeCell ref="B644:C644"/>
    <mergeCell ref="B643:C643"/>
    <mergeCell ref="A638:D639"/>
    <mergeCell ref="B630:C630"/>
    <mergeCell ref="B641:C641"/>
    <mergeCell ref="B642:C642"/>
    <mergeCell ref="B622:C622"/>
    <mergeCell ref="B623:C623"/>
    <mergeCell ref="B575:C575"/>
    <mergeCell ref="B576:C576"/>
    <mergeCell ref="B577:C577"/>
    <mergeCell ref="B588:C588"/>
    <mergeCell ref="A585:D586"/>
    <mergeCell ref="B737:C737"/>
    <mergeCell ref="B738:C738"/>
    <mergeCell ref="B739:C739"/>
    <mergeCell ref="B740:C740"/>
    <mergeCell ref="B729:C729"/>
    <mergeCell ref="B730:C730"/>
    <mergeCell ref="B731:C731"/>
    <mergeCell ref="B732:C732"/>
    <mergeCell ref="B725:C725"/>
    <mergeCell ref="B726:C726"/>
    <mergeCell ref="B727:C727"/>
    <mergeCell ref="B728:C728"/>
    <mergeCell ref="B721:C721"/>
    <mergeCell ref="B722:C722"/>
    <mergeCell ref="B723:C723"/>
    <mergeCell ref="B724:C724"/>
    <mergeCell ref="B717:C717"/>
    <mergeCell ref="B718:C718"/>
    <mergeCell ref="B719:C719"/>
    <mergeCell ref="B720:C720"/>
    <mergeCell ref="B713:C713"/>
    <mergeCell ref="B714:C714"/>
    <mergeCell ref="B715:C715"/>
    <mergeCell ref="B716:C716"/>
    <mergeCell ref="B701:C701"/>
    <mergeCell ref="B702:C702"/>
    <mergeCell ref="B703:C703"/>
    <mergeCell ref="B704:C704"/>
    <mergeCell ref="B712:C712"/>
    <mergeCell ref="B705:C705"/>
    <mergeCell ref="B706:C706"/>
    <mergeCell ref="B707:C707"/>
    <mergeCell ref="B708:C708"/>
    <mergeCell ref="B709:C709"/>
    <mergeCell ref="B710:C710"/>
    <mergeCell ref="B711:C711"/>
    <mergeCell ref="B699:C699"/>
    <mergeCell ref="B700:C700"/>
    <mergeCell ref="B685:C685"/>
    <mergeCell ref="B696:C696"/>
    <mergeCell ref="A693:D694"/>
    <mergeCell ref="B697:C697"/>
    <mergeCell ref="B698:C698"/>
    <mergeCell ref="B681:C681"/>
    <mergeCell ref="B682:C682"/>
    <mergeCell ref="B683:C683"/>
    <mergeCell ref="B684:C684"/>
    <mergeCell ref="B677:C677"/>
    <mergeCell ref="B678:C678"/>
    <mergeCell ref="B679:C679"/>
    <mergeCell ref="B680:C680"/>
    <mergeCell ref="B673:C673"/>
    <mergeCell ref="B674:C674"/>
    <mergeCell ref="B675:C675"/>
    <mergeCell ref="B676:C676"/>
    <mergeCell ref="B669:C669"/>
    <mergeCell ref="B670:C670"/>
    <mergeCell ref="B671:C671"/>
    <mergeCell ref="B672:C672"/>
    <mergeCell ref="B665:C665"/>
    <mergeCell ref="B666:C666"/>
    <mergeCell ref="B667:C667"/>
    <mergeCell ref="B668:C668"/>
    <mergeCell ref="B656:C656"/>
    <mergeCell ref="B662:C662"/>
    <mergeCell ref="B663:C663"/>
    <mergeCell ref="B664:C664"/>
    <mergeCell ref="B657:C657"/>
    <mergeCell ref="B658:C658"/>
    <mergeCell ref="B659:C659"/>
    <mergeCell ref="B660:C660"/>
    <mergeCell ref="B661:C661"/>
    <mergeCell ref="B652:C652"/>
    <mergeCell ref="B653:C653"/>
    <mergeCell ref="B654:C654"/>
    <mergeCell ref="B655:C655"/>
    <mergeCell ref="B648:C648"/>
    <mergeCell ref="B649:C649"/>
    <mergeCell ref="B650:C650"/>
    <mergeCell ref="B651:C651"/>
    <mergeCell ref="G636:I636"/>
    <mergeCell ref="B645:C645"/>
    <mergeCell ref="B646:C646"/>
    <mergeCell ref="B647:C647"/>
    <mergeCell ref="E638:F638"/>
    <mergeCell ref="M638:N638"/>
    <mergeCell ref="O638:P638"/>
    <mergeCell ref="Q638:R638"/>
    <mergeCell ref="G638:H638"/>
    <mergeCell ref="I638:J638"/>
    <mergeCell ref="K638:L638"/>
    <mergeCell ref="B626:C626"/>
    <mergeCell ref="B627:C627"/>
    <mergeCell ref="B628:C628"/>
    <mergeCell ref="B629:C629"/>
    <mergeCell ref="B624:C624"/>
    <mergeCell ref="B625:C625"/>
    <mergeCell ref="B618:C618"/>
    <mergeCell ref="B619:C619"/>
    <mergeCell ref="B620:C620"/>
    <mergeCell ref="B621:C621"/>
    <mergeCell ref="B614:C614"/>
    <mergeCell ref="B615:C615"/>
    <mergeCell ref="B616:C616"/>
    <mergeCell ref="B617:C617"/>
    <mergeCell ref="B610:C610"/>
    <mergeCell ref="B611:C611"/>
    <mergeCell ref="B612:C612"/>
    <mergeCell ref="B613:C613"/>
    <mergeCell ref="B600:C600"/>
    <mergeCell ref="B609:C609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596:C596"/>
    <mergeCell ref="B597:C597"/>
    <mergeCell ref="B598:C598"/>
    <mergeCell ref="B599:C599"/>
    <mergeCell ref="B568:C568"/>
    <mergeCell ref="B593:C593"/>
    <mergeCell ref="B594:C594"/>
    <mergeCell ref="B595:C595"/>
    <mergeCell ref="B569:C569"/>
    <mergeCell ref="B570:C570"/>
    <mergeCell ref="B571:C571"/>
    <mergeCell ref="B572:C572"/>
    <mergeCell ref="B573:C573"/>
    <mergeCell ref="B574:C574"/>
    <mergeCell ref="B564:C564"/>
    <mergeCell ref="B565:C565"/>
    <mergeCell ref="B567:C567"/>
    <mergeCell ref="B566:C566"/>
    <mergeCell ref="M693:N693"/>
    <mergeCell ref="O693:P693"/>
    <mergeCell ref="Q693:R693"/>
    <mergeCell ref="G693:H693"/>
    <mergeCell ref="I693:J693"/>
    <mergeCell ref="B83:C83"/>
    <mergeCell ref="K693:L693"/>
    <mergeCell ref="E693:F693"/>
    <mergeCell ref="B591:C591"/>
    <mergeCell ref="B592:C592"/>
    <mergeCell ref="B560:C560"/>
    <mergeCell ref="B561:C561"/>
    <mergeCell ref="B562:C562"/>
    <mergeCell ref="G691:I691"/>
    <mergeCell ref="B563:C563"/>
    <mergeCell ref="B557:C557"/>
    <mergeCell ref="B558:C558"/>
    <mergeCell ref="B559:C559"/>
    <mergeCell ref="B553:C553"/>
    <mergeCell ref="B554:C554"/>
    <mergeCell ref="B555:C555"/>
    <mergeCell ref="B556:C556"/>
    <mergeCell ref="B549:C549"/>
    <mergeCell ref="B550:C550"/>
    <mergeCell ref="B551:C551"/>
    <mergeCell ref="B552:C552"/>
    <mergeCell ref="B545:C545"/>
    <mergeCell ref="B546:C546"/>
    <mergeCell ref="B547:C547"/>
    <mergeCell ref="B548:C548"/>
    <mergeCell ref="B541:C541"/>
    <mergeCell ref="B542:C542"/>
    <mergeCell ref="B543:C543"/>
    <mergeCell ref="B544:C544"/>
    <mergeCell ref="B540:C540"/>
    <mergeCell ref="K530:L530"/>
    <mergeCell ref="M530:N530"/>
    <mergeCell ref="B537:C537"/>
    <mergeCell ref="B538:C538"/>
    <mergeCell ref="B533:C533"/>
    <mergeCell ref="B534:C534"/>
    <mergeCell ref="O530:P530"/>
    <mergeCell ref="Q530:R530"/>
    <mergeCell ref="B539:C539"/>
    <mergeCell ref="A530:D531"/>
    <mergeCell ref="E530:F530"/>
    <mergeCell ref="G530:H530"/>
    <mergeCell ref="I530:J530"/>
    <mergeCell ref="B535:C535"/>
    <mergeCell ref="B536:C536"/>
    <mergeCell ref="B514:C514"/>
    <mergeCell ref="B515:C515"/>
    <mergeCell ref="B516:C516"/>
    <mergeCell ref="G528:I528"/>
    <mergeCell ref="B521:C521"/>
    <mergeCell ref="B509:C509"/>
    <mergeCell ref="B510:C510"/>
    <mergeCell ref="B511:C511"/>
    <mergeCell ref="B512:C512"/>
    <mergeCell ref="B517:C517"/>
    <mergeCell ref="B518:C518"/>
    <mergeCell ref="B519:C519"/>
    <mergeCell ref="B520:C520"/>
    <mergeCell ref="B513:C513"/>
    <mergeCell ref="B505:C505"/>
    <mergeCell ref="B506:C506"/>
    <mergeCell ref="B507:C507"/>
    <mergeCell ref="B508:C508"/>
    <mergeCell ref="B493:C493"/>
    <mergeCell ref="B494:C494"/>
    <mergeCell ref="B495:C495"/>
    <mergeCell ref="B496:C496"/>
    <mergeCell ref="B503:C503"/>
    <mergeCell ref="B504:C504"/>
    <mergeCell ref="B497:C497"/>
    <mergeCell ref="B498:C498"/>
    <mergeCell ref="B499:C499"/>
    <mergeCell ref="B500:C500"/>
    <mergeCell ref="B501:C501"/>
    <mergeCell ref="B502:C502"/>
    <mergeCell ref="B492:C492"/>
    <mergeCell ref="O475:P475"/>
    <mergeCell ref="Q475:R475"/>
    <mergeCell ref="K475:L475"/>
    <mergeCell ref="M475:N475"/>
    <mergeCell ref="B483:C483"/>
    <mergeCell ref="B484:C484"/>
    <mergeCell ref="B485:C485"/>
    <mergeCell ref="B486:C486"/>
    <mergeCell ref="B488:C488"/>
    <mergeCell ref="E475:F475"/>
    <mergeCell ref="G475:H475"/>
    <mergeCell ref="I475:J475"/>
    <mergeCell ref="B491:C491"/>
    <mergeCell ref="B487:C487"/>
    <mergeCell ref="B489:C489"/>
    <mergeCell ref="B490:C490"/>
    <mergeCell ref="B479:C479"/>
    <mergeCell ref="B480:C480"/>
    <mergeCell ref="B481:C481"/>
    <mergeCell ref="B482:C482"/>
    <mergeCell ref="B466:C466"/>
    <mergeCell ref="B467:C467"/>
    <mergeCell ref="B468:C468"/>
    <mergeCell ref="B478:C478"/>
    <mergeCell ref="A475:D476"/>
    <mergeCell ref="B462:C462"/>
    <mergeCell ref="B463:C463"/>
    <mergeCell ref="B464:C464"/>
    <mergeCell ref="B465:C465"/>
    <mergeCell ref="B458:C458"/>
    <mergeCell ref="B459:C459"/>
    <mergeCell ref="B460:C460"/>
    <mergeCell ref="B461:C461"/>
    <mergeCell ref="B454:C454"/>
    <mergeCell ref="B455:C455"/>
    <mergeCell ref="B456:C456"/>
    <mergeCell ref="B457:C457"/>
    <mergeCell ref="B450:C450"/>
    <mergeCell ref="B451:C451"/>
    <mergeCell ref="B452:C452"/>
    <mergeCell ref="B453:C453"/>
    <mergeCell ref="B446:C446"/>
    <mergeCell ref="B447:C447"/>
    <mergeCell ref="B448:C448"/>
    <mergeCell ref="B449:C449"/>
    <mergeCell ref="B442:C442"/>
    <mergeCell ref="B443:C443"/>
    <mergeCell ref="B444:C444"/>
    <mergeCell ref="B445:C445"/>
    <mergeCell ref="B438:C438"/>
    <mergeCell ref="B439:C439"/>
    <mergeCell ref="B440:C440"/>
    <mergeCell ref="B441:C441"/>
    <mergeCell ref="Q421:R421"/>
    <mergeCell ref="B436:C436"/>
    <mergeCell ref="B437:C437"/>
    <mergeCell ref="K421:L421"/>
    <mergeCell ref="M421:N421"/>
    <mergeCell ref="B430:C430"/>
    <mergeCell ref="B431:C431"/>
    <mergeCell ref="B433:C433"/>
    <mergeCell ref="B434:C434"/>
    <mergeCell ref="B435:C435"/>
    <mergeCell ref="B332:C332"/>
    <mergeCell ref="B333:C333"/>
    <mergeCell ref="O421:P421"/>
    <mergeCell ref="A421:D422"/>
    <mergeCell ref="E421:F421"/>
    <mergeCell ref="G421:H421"/>
    <mergeCell ref="I421:J421"/>
    <mergeCell ref="B334:C334"/>
    <mergeCell ref="B335:C335"/>
    <mergeCell ref="B327:C327"/>
    <mergeCell ref="B328:C328"/>
    <mergeCell ref="B329:C329"/>
    <mergeCell ref="B331:C331"/>
    <mergeCell ref="B323:C323"/>
    <mergeCell ref="B324:C324"/>
    <mergeCell ref="B325:C325"/>
    <mergeCell ref="B326:C326"/>
    <mergeCell ref="B306:C306"/>
    <mergeCell ref="B307:C307"/>
    <mergeCell ref="B318:C318"/>
    <mergeCell ref="B319:C319"/>
    <mergeCell ref="A315:D316"/>
    <mergeCell ref="B302:C302"/>
    <mergeCell ref="B303:C303"/>
    <mergeCell ref="B304:C304"/>
    <mergeCell ref="B305:C305"/>
    <mergeCell ref="B298:C298"/>
    <mergeCell ref="B299:C299"/>
    <mergeCell ref="B300:C300"/>
    <mergeCell ref="B301:C301"/>
    <mergeCell ref="B294:C294"/>
    <mergeCell ref="B295:C295"/>
    <mergeCell ref="B296:C296"/>
    <mergeCell ref="B297:C297"/>
    <mergeCell ref="B290:C290"/>
    <mergeCell ref="B291:C291"/>
    <mergeCell ref="B292:C292"/>
    <mergeCell ref="B293:C293"/>
    <mergeCell ref="B286:C286"/>
    <mergeCell ref="B287:C287"/>
    <mergeCell ref="B288:C288"/>
    <mergeCell ref="B289:C289"/>
    <mergeCell ref="Q263:R263"/>
    <mergeCell ref="B278:C278"/>
    <mergeCell ref="B279:C279"/>
    <mergeCell ref="K263:L263"/>
    <mergeCell ref="M263:N263"/>
    <mergeCell ref="B271:C271"/>
    <mergeCell ref="B272:C272"/>
    <mergeCell ref="B273:C273"/>
    <mergeCell ref="B274:C274"/>
    <mergeCell ref="E263:F263"/>
    <mergeCell ref="O263:P263"/>
    <mergeCell ref="B171:C171"/>
    <mergeCell ref="B172:C172"/>
    <mergeCell ref="B173:C173"/>
    <mergeCell ref="B174:C174"/>
    <mergeCell ref="B175:C175"/>
    <mergeCell ref="B176:C176"/>
    <mergeCell ref="B177:C177"/>
    <mergeCell ref="B148:C148"/>
    <mergeCell ref="B149:C149"/>
    <mergeCell ref="B150:C150"/>
    <mergeCell ref="B151:C151"/>
    <mergeCell ref="B170:C170"/>
    <mergeCell ref="B152:C152"/>
    <mergeCell ref="B153:C153"/>
    <mergeCell ref="B165:C165"/>
    <mergeCell ref="B166:C166"/>
    <mergeCell ref="B167:C167"/>
    <mergeCell ref="B168:C168"/>
    <mergeCell ref="B169:C169"/>
    <mergeCell ref="B146:C146"/>
    <mergeCell ref="B147:C147"/>
    <mergeCell ref="B140:C140"/>
    <mergeCell ref="B141:C141"/>
    <mergeCell ref="B142:C142"/>
    <mergeCell ref="B143:C143"/>
    <mergeCell ref="B144:C144"/>
    <mergeCell ref="B145:C145"/>
    <mergeCell ref="B131:C131"/>
    <mergeCell ref="B136:C136"/>
    <mergeCell ref="B137:C137"/>
    <mergeCell ref="B139:C139"/>
    <mergeCell ref="B138:C138"/>
    <mergeCell ref="B132:C132"/>
    <mergeCell ref="B133:C133"/>
    <mergeCell ref="B134:C134"/>
    <mergeCell ref="B135:C135"/>
    <mergeCell ref="B129:C129"/>
    <mergeCell ref="B130:C130"/>
    <mergeCell ref="B91:C91"/>
    <mergeCell ref="B92:C92"/>
    <mergeCell ref="B93:C93"/>
    <mergeCell ref="B94:C94"/>
    <mergeCell ref="B99:C99"/>
    <mergeCell ref="B122:C122"/>
    <mergeCell ref="B127:C127"/>
    <mergeCell ref="B102:C102"/>
    <mergeCell ref="B79:C79"/>
    <mergeCell ref="B128:C128"/>
    <mergeCell ref="B103:C103"/>
    <mergeCell ref="B113:C113"/>
    <mergeCell ref="B100:C100"/>
    <mergeCell ref="B87:C87"/>
    <mergeCell ref="B88:C88"/>
    <mergeCell ref="B89:C89"/>
    <mergeCell ref="B90:C90"/>
    <mergeCell ref="B121:C121"/>
    <mergeCell ref="B49:C49"/>
    <mergeCell ref="B59:C59"/>
    <mergeCell ref="B50:C50"/>
    <mergeCell ref="B81:C81"/>
    <mergeCell ref="B72:C72"/>
    <mergeCell ref="B60:C60"/>
    <mergeCell ref="B74:C74"/>
    <mergeCell ref="B75:C75"/>
    <mergeCell ref="B73:C73"/>
    <mergeCell ref="B76:C76"/>
    <mergeCell ref="Q110:R110"/>
    <mergeCell ref="A110:D111"/>
    <mergeCell ref="E110:F110"/>
    <mergeCell ref="G110:H110"/>
    <mergeCell ref="I110:J110"/>
    <mergeCell ref="K110:L110"/>
    <mergeCell ref="M110:N110"/>
    <mergeCell ref="O110:P110"/>
    <mergeCell ref="B123:C123"/>
    <mergeCell ref="B124:C124"/>
    <mergeCell ref="B125:C125"/>
    <mergeCell ref="B126:C126"/>
    <mergeCell ref="B98:C98"/>
    <mergeCell ref="B120:C120"/>
    <mergeCell ref="B118:C118"/>
    <mergeCell ref="B114:C114"/>
    <mergeCell ref="B115:C115"/>
    <mergeCell ref="B116:C116"/>
    <mergeCell ref="B117:C117"/>
    <mergeCell ref="B119:C119"/>
    <mergeCell ref="B101:C101"/>
    <mergeCell ref="B77:C77"/>
    <mergeCell ref="B78:C78"/>
    <mergeCell ref="B80:C80"/>
    <mergeCell ref="B97:C97"/>
    <mergeCell ref="B84:C84"/>
    <mergeCell ref="B85:C85"/>
    <mergeCell ref="B86:C86"/>
    <mergeCell ref="B95:C95"/>
    <mergeCell ref="B96:C96"/>
    <mergeCell ref="B82:C82"/>
    <mergeCell ref="O56:P56"/>
    <mergeCell ref="B62:C62"/>
    <mergeCell ref="B63:C63"/>
    <mergeCell ref="B64:C64"/>
    <mergeCell ref="B71:C71"/>
    <mergeCell ref="M56:N56"/>
    <mergeCell ref="E56:F56"/>
    <mergeCell ref="G56:H56"/>
    <mergeCell ref="B42:C42"/>
    <mergeCell ref="B43:C43"/>
    <mergeCell ref="Q56:R56"/>
    <mergeCell ref="Q2:R2"/>
    <mergeCell ref="O3:P3"/>
    <mergeCell ref="Q3:R3"/>
    <mergeCell ref="I56:J56"/>
    <mergeCell ref="K56:L56"/>
    <mergeCell ref="B48:C48"/>
    <mergeCell ref="A56:D57"/>
    <mergeCell ref="M3:N3"/>
    <mergeCell ref="G54:I54"/>
    <mergeCell ref="G1:I1"/>
    <mergeCell ref="B35:C35"/>
    <mergeCell ref="B44:C44"/>
    <mergeCell ref="B45:C45"/>
    <mergeCell ref="B46:C46"/>
    <mergeCell ref="B36:C36"/>
    <mergeCell ref="B37:C37"/>
    <mergeCell ref="B41:C41"/>
    <mergeCell ref="B32:C32"/>
    <mergeCell ref="B27:C27"/>
    <mergeCell ref="B17:C17"/>
    <mergeCell ref="B14:C14"/>
    <mergeCell ref="B22:C22"/>
    <mergeCell ref="B26:C26"/>
    <mergeCell ref="B25:C25"/>
    <mergeCell ref="B24:C24"/>
    <mergeCell ref="A3:D4"/>
    <mergeCell ref="B16:C16"/>
    <mergeCell ref="B9:C9"/>
    <mergeCell ref="B23:C23"/>
    <mergeCell ref="B13:C13"/>
    <mergeCell ref="B12:C12"/>
    <mergeCell ref="B21:C21"/>
    <mergeCell ref="B20:C20"/>
    <mergeCell ref="B19:C19"/>
    <mergeCell ref="B18:C18"/>
    <mergeCell ref="E3:F3"/>
    <mergeCell ref="G3:H3"/>
    <mergeCell ref="I3:J3"/>
    <mergeCell ref="K3:L3"/>
    <mergeCell ref="A6:D6"/>
    <mergeCell ref="B38:C38"/>
    <mergeCell ref="B39:C39"/>
    <mergeCell ref="B40:C40"/>
    <mergeCell ref="B30:C30"/>
    <mergeCell ref="B31:C31"/>
    <mergeCell ref="B33:C33"/>
    <mergeCell ref="B34:C34"/>
    <mergeCell ref="B10:C10"/>
    <mergeCell ref="B15:C15"/>
    <mergeCell ref="B47:C47"/>
    <mergeCell ref="B11:C11"/>
    <mergeCell ref="B69:C69"/>
    <mergeCell ref="B70:C70"/>
    <mergeCell ref="B28:C28"/>
    <mergeCell ref="B65:C65"/>
    <mergeCell ref="B66:C66"/>
    <mergeCell ref="B67:C67"/>
    <mergeCell ref="B68:C68"/>
    <mergeCell ref="B61:C61"/>
    <mergeCell ref="Q162:R162"/>
    <mergeCell ref="A162:D163"/>
    <mergeCell ref="E162:F162"/>
    <mergeCell ref="G162:H162"/>
    <mergeCell ref="I162:J162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24:C224"/>
    <mergeCell ref="B225:C225"/>
    <mergeCell ref="A213:D214"/>
    <mergeCell ref="E213:F213"/>
    <mergeCell ref="B220:C220"/>
    <mergeCell ref="B217:C217"/>
    <mergeCell ref="B218:C218"/>
    <mergeCell ref="B219:C219"/>
    <mergeCell ref="Q213:R213"/>
    <mergeCell ref="B226:C226"/>
    <mergeCell ref="B227:C227"/>
    <mergeCell ref="B228:C228"/>
    <mergeCell ref="K213:L213"/>
    <mergeCell ref="M213:N213"/>
    <mergeCell ref="B221:C221"/>
    <mergeCell ref="B222:C222"/>
    <mergeCell ref="B223:C223"/>
    <mergeCell ref="B216:C21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75:C275"/>
    <mergeCell ref="B253:C253"/>
    <mergeCell ref="B254:C254"/>
    <mergeCell ref="B255:C255"/>
    <mergeCell ref="B266:C266"/>
    <mergeCell ref="A263:D264"/>
    <mergeCell ref="B267:C267"/>
    <mergeCell ref="B268:C268"/>
    <mergeCell ref="B269:C269"/>
    <mergeCell ref="B270:C270"/>
    <mergeCell ref="B276:C276"/>
    <mergeCell ref="B277:C277"/>
    <mergeCell ref="B280:C280"/>
    <mergeCell ref="M315:N315"/>
    <mergeCell ref="G313:I313"/>
    <mergeCell ref="B285:C285"/>
    <mergeCell ref="B281:C281"/>
    <mergeCell ref="B282:C282"/>
    <mergeCell ref="B283:C283"/>
    <mergeCell ref="B284:C284"/>
    <mergeCell ref="O315:P315"/>
    <mergeCell ref="Q315:R315"/>
    <mergeCell ref="B330:C330"/>
    <mergeCell ref="E315:F315"/>
    <mergeCell ref="G315:H315"/>
    <mergeCell ref="I315:J315"/>
    <mergeCell ref="K315:L315"/>
    <mergeCell ref="B320:C320"/>
    <mergeCell ref="B321:C321"/>
    <mergeCell ref="B322:C322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72:C372"/>
    <mergeCell ref="B373:C373"/>
    <mergeCell ref="A369:D370"/>
    <mergeCell ref="B374:C374"/>
    <mergeCell ref="B375:C375"/>
    <mergeCell ref="B376:C376"/>
    <mergeCell ref="B377:C377"/>
    <mergeCell ref="B380:C380"/>
    <mergeCell ref="B384:C384"/>
    <mergeCell ref="B381:C381"/>
    <mergeCell ref="B382:C382"/>
    <mergeCell ref="B383:C383"/>
    <mergeCell ref="M369:N369"/>
    <mergeCell ref="O369:P369"/>
    <mergeCell ref="Q369:R369"/>
    <mergeCell ref="B385:C385"/>
    <mergeCell ref="E369:F369"/>
    <mergeCell ref="G369:H369"/>
    <mergeCell ref="I369:J369"/>
    <mergeCell ref="K369:L369"/>
    <mergeCell ref="B378:C378"/>
    <mergeCell ref="B379:C379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8:C408"/>
    <mergeCell ref="B409:C409"/>
    <mergeCell ref="B402:C402"/>
    <mergeCell ref="B403:C403"/>
    <mergeCell ref="B404:C404"/>
    <mergeCell ref="B405:C405"/>
    <mergeCell ref="B424:C424"/>
    <mergeCell ref="B425:C425"/>
    <mergeCell ref="B432:C432"/>
    <mergeCell ref="B426:C426"/>
    <mergeCell ref="B427:C427"/>
    <mergeCell ref="B428:C428"/>
    <mergeCell ref="B429:C429"/>
    <mergeCell ref="K162:L162"/>
    <mergeCell ref="M162:N162"/>
    <mergeCell ref="O162:P162"/>
    <mergeCell ref="B414:C414"/>
    <mergeCell ref="B410:C410"/>
    <mergeCell ref="B411:C411"/>
    <mergeCell ref="B412:C412"/>
    <mergeCell ref="B413:C413"/>
    <mergeCell ref="B406:C406"/>
    <mergeCell ref="B407:C407"/>
    <mergeCell ref="J211:O211"/>
    <mergeCell ref="G261:I261"/>
    <mergeCell ref="O213:P213"/>
    <mergeCell ref="G213:H213"/>
    <mergeCell ref="I213:J213"/>
    <mergeCell ref="G367:I367"/>
    <mergeCell ref="G419:I419"/>
    <mergeCell ref="G473:I473"/>
    <mergeCell ref="G108:I108"/>
    <mergeCell ref="G160:I160"/>
    <mergeCell ref="G263:H263"/>
    <mergeCell ref="I263:J263"/>
  </mergeCells>
  <printOptions/>
  <pageMargins left="0.3937007874015748" right="0.3937007874015748" top="0.7874015748031497" bottom="0.3937007874015748" header="0.5118110236220472" footer="0.5118110236220472"/>
  <pageSetup firstPageNumber="22" useFirstPageNumber="1" horizontalDpi="600" verticalDpi="600" orientation="portrait" pageOrder="overThenDown" paperSize="9" r:id="rId1"/>
  <headerFooter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57"/>
  <sheetViews>
    <sheetView zoomScaleSheetLayoutView="100" workbookViewId="0" topLeftCell="A1">
      <pane xSplit="4" ySplit="4" topLeftCell="E50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B34" sqref="B34:C34"/>
    </sheetView>
  </sheetViews>
  <sheetFormatPr defaultColWidth="9.33203125" defaultRowHeight="15" customHeight="1"/>
  <cols>
    <col min="1" max="1" width="4.83203125" style="26" customWidth="1"/>
    <col min="2" max="2" width="4.33203125" style="27" bestFit="1" customWidth="1"/>
    <col min="3" max="3" width="27.83203125" style="28" customWidth="1"/>
    <col min="4" max="4" width="2.83203125" style="29" customWidth="1"/>
    <col min="5" max="25" width="8.83203125" style="29" customWidth="1"/>
    <col min="26" max="16384" width="9.33203125" style="29" customWidth="1"/>
  </cols>
  <sheetData>
    <row r="1" spans="6:18" ht="15" customHeight="1">
      <c r="F1" s="291" t="s">
        <v>1593</v>
      </c>
      <c r="G1" s="291"/>
      <c r="H1" s="291"/>
      <c r="I1" s="291"/>
      <c r="J1" s="291"/>
      <c r="K1" s="291"/>
      <c r="L1" s="291"/>
      <c r="M1" s="346" t="s">
        <v>1356</v>
      </c>
      <c r="N1" s="346"/>
      <c r="O1" s="346"/>
      <c r="P1" s="346"/>
      <c r="Q1" s="346"/>
      <c r="R1" s="346"/>
    </row>
    <row r="2" spans="19:25" ht="12.75" customHeight="1">
      <c r="S2" s="6"/>
      <c r="Y2" s="30" t="s">
        <v>474</v>
      </c>
    </row>
    <row r="3" spans="1:25" ht="34.5" customHeight="1">
      <c r="A3" s="329" t="s">
        <v>698</v>
      </c>
      <c r="B3" s="329"/>
      <c r="C3" s="329"/>
      <c r="D3" s="330"/>
      <c r="E3" s="322" t="s">
        <v>697</v>
      </c>
      <c r="F3" s="322"/>
      <c r="G3" s="322" t="s">
        <v>1343</v>
      </c>
      <c r="H3" s="322"/>
      <c r="I3" s="322" t="s">
        <v>1344</v>
      </c>
      <c r="J3" s="322"/>
      <c r="K3" s="322" t="s">
        <v>1345</v>
      </c>
      <c r="L3" s="322"/>
      <c r="M3" s="322" t="s">
        <v>1346</v>
      </c>
      <c r="N3" s="322"/>
      <c r="O3" s="322" t="s">
        <v>1347</v>
      </c>
      <c r="P3" s="322"/>
      <c r="Q3" s="322" t="s">
        <v>1348</v>
      </c>
      <c r="R3" s="319"/>
      <c r="S3" s="322" t="s">
        <v>1368</v>
      </c>
      <c r="T3" s="319"/>
      <c r="U3" s="322" t="s">
        <v>1369</v>
      </c>
      <c r="V3" s="319"/>
      <c r="W3" s="322" t="s">
        <v>1370</v>
      </c>
      <c r="X3" s="319"/>
      <c r="Y3" s="24" t="s">
        <v>26</v>
      </c>
    </row>
    <row r="4" spans="1:25" ht="15" customHeight="1">
      <c r="A4" s="331"/>
      <c r="B4" s="331"/>
      <c r="C4" s="331"/>
      <c r="D4" s="326"/>
      <c r="E4" s="15" t="s">
        <v>648</v>
      </c>
      <c r="F4" s="15" t="s">
        <v>649</v>
      </c>
      <c r="G4" s="15" t="s">
        <v>648</v>
      </c>
      <c r="H4" s="15" t="s">
        <v>649</v>
      </c>
      <c r="I4" s="15" t="s">
        <v>648</v>
      </c>
      <c r="J4" s="15" t="s">
        <v>649</v>
      </c>
      <c r="K4" s="15" t="s">
        <v>648</v>
      </c>
      <c r="L4" s="15" t="s">
        <v>649</v>
      </c>
      <c r="M4" s="15" t="s">
        <v>648</v>
      </c>
      <c r="N4" s="15" t="s">
        <v>649</v>
      </c>
      <c r="O4" s="15" t="s">
        <v>648</v>
      </c>
      <c r="P4" s="15" t="s">
        <v>649</v>
      </c>
      <c r="Q4" s="15" t="s">
        <v>648</v>
      </c>
      <c r="R4" s="3" t="s">
        <v>649</v>
      </c>
      <c r="S4" s="15" t="s">
        <v>648</v>
      </c>
      <c r="T4" s="3" t="s">
        <v>649</v>
      </c>
      <c r="U4" s="15" t="s">
        <v>648</v>
      </c>
      <c r="V4" s="3" t="s">
        <v>649</v>
      </c>
      <c r="W4" s="15" t="s">
        <v>648</v>
      </c>
      <c r="X4" s="3" t="s">
        <v>649</v>
      </c>
      <c r="Y4" s="3" t="s">
        <v>648</v>
      </c>
    </row>
    <row r="5" spans="1:25" ht="9.75" customHeight="1">
      <c r="A5" s="31"/>
      <c r="B5" s="32"/>
      <c r="C5" s="33"/>
      <c r="D5" s="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34"/>
      <c r="U5" s="34"/>
      <c r="V5" s="34"/>
      <c r="W5" s="34"/>
      <c r="X5" s="34"/>
      <c r="Y5" s="34"/>
    </row>
    <row r="6" spans="1:25" ht="15" customHeight="1">
      <c r="A6" s="347" t="s">
        <v>686</v>
      </c>
      <c r="B6" s="347"/>
      <c r="C6" s="347"/>
      <c r="D6" s="348"/>
      <c r="E6" s="34">
        <v>18957</v>
      </c>
      <c r="F6" s="34">
        <v>194906</v>
      </c>
      <c r="G6" s="34">
        <v>11342</v>
      </c>
      <c r="H6" s="34">
        <v>24612</v>
      </c>
      <c r="I6" s="34">
        <v>3656</v>
      </c>
      <c r="J6" s="34">
        <v>23797</v>
      </c>
      <c r="K6" s="34">
        <v>2088</v>
      </c>
      <c r="L6" s="34">
        <v>28007</v>
      </c>
      <c r="M6" s="34">
        <v>725</v>
      </c>
      <c r="N6" s="34">
        <v>17058</v>
      </c>
      <c r="O6" s="34">
        <v>536</v>
      </c>
      <c r="P6" s="34">
        <v>20284</v>
      </c>
      <c r="Q6" s="34">
        <v>331</v>
      </c>
      <c r="R6" s="34">
        <v>22691</v>
      </c>
      <c r="S6" s="34">
        <v>176</v>
      </c>
      <c r="T6" s="34">
        <v>28314</v>
      </c>
      <c r="U6" s="34">
        <v>28</v>
      </c>
      <c r="V6" s="34">
        <v>10878</v>
      </c>
      <c r="W6" s="34">
        <v>21</v>
      </c>
      <c r="X6" s="34">
        <v>19265</v>
      </c>
      <c r="Y6" s="34">
        <v>54</v>
      </c>
    </row>
    <row r="7" spans="1:25" ht="15" customHeight="1">
      <c r="A7" s="231"/>
      <c r="B7" s="232"/>
      <c r="C7" s="233"/>
      <c r="D7" s="2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9.5" customHeight="1">
      <c r="A8" s="232" t="s">
        <v>212</v>
      </c>
      <c r="B8" s="232"/>
      <c r="C8" s="228" t="s">
        <v>475</v>
      </c>
      <c r="D8" s="230"/>
      <c r="E8" s="34">
        <v>9</v>
      </c>
      <c r="F8" s="34">
        <v>331</v>
      </c>
      <c r="G8" s="34">
        <v>2</v>
      </c>
      <c r="H8" s="34">
        <v>5</v>
      </c>
      <c r="I8" s="34">
        <v>3</v>
      </c>
      <c r="J8" s="34">
        <v>21</v>
      </c>
      <c r="K8" s="34">
        <v>1</v>
      </c>
      <c r="L8" s="34">
        <v>11</v>
      </c>
      <c r="M8" s="34">
        <v>2</v>
      </c>
      <c r="N8" s="34">
        <v>43</v>
      </c>
      <c r="O8" s="34">
        <v>0</v>
      </c>
      <c r="P8" s="34">
        <v>0</v>
      </c>
      <c r="Q8" s="34">
        <v>0</v>
      </c>
      <c r="R8" s="34">
        <v>0</v>
      </c>
      <c r="S8" s="34">
        <v>1</v>
      </c>
      <c r="T8" s="34">
        <v>251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</row>
    <row r="9" spans="1:25" ht="19.5" customHeight="1">
      <c r="A9" s="232" t="s">
        <v>213</v>
      </c>
      <c r="B9" s="282" t="s">
        <v>1350</v>
      </c>
      <c r="C9" s="282"/>
      <c r="D9" s="230"/>
      <c r="E9" s="34">
        <v>8</v>
      </c>
      <c r="F9" s="34">
        <v>330</v>
      </c>
      <c r="G9" s="34">
        <v>1</v>
      </c>
      <c r="H9" s="34">
        <v>4</v>
      </c>
      <c r="I9" s="34">
        <v>3</v>
      </c>
      <c r="J9" s="34">
        <v>21</v>
      </c>
      <c r="K9" s="34">
        <v>1</v>
      </c>
      <c r="L9" s="34">
        <v>11</v>
      </c>
      <c r="M9" s="34">
        <v>2</v>
      </c>
      <c r="N9" s="34">
        <v>43</v>
      </c>
      <c r="O9" s="34">
        <v>0</v>
      </c>
      <c r="P9" s="34">
        <v>0</v>
      </c>
      <c r="Q9" s="34">
        <v>0</v>
      </c>
      <c r="R9" s="34">
        <v>0</v>
      </c>
      <c r="S9" s="34">
        <v>1</v>
      </c>
      <c r="T9" s="34">
        <v>251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</row>
    <row r="10" spans="1:25" ht="15" customHeight="1">
      <c r="A10" s="220" t="s">
        <v>214</v>
      </c>
      <c r="B10" s="283" t="s">
        <v>1350</v>
      </c>
      <c r="C10" s="283"/>
      <c r="D10" s="234"/>
      <c r="E10" s="34">
        <v>8</v>
      </c>
      <c r="F10" s="34">
        <v>330</v>
      </c>
      <c r="G10" s="34">
        <v>1</v>
      </c>
      <c r="H10" s="34">
        <v>4</v>
      </c>
      <c r="I10" s="34">
        <v>3</v>
      </c>
      <c r="J10" s="34">
        <v>21</v>
      </c>
      <c r="K10" s="34">
        <v>1</v>
      </c>
      <c r="L10" s="34">
        <v>11</v>
      </c>
      <c r="M10" s="34">
        <v>2</v>
      </c>
      <c r="N10" s="34">
        <v>43</v>
      </c>
      <c r="O10" s="34">
        <v>0</v>
      </c>
      <c r="P10" s="34">
        <v>0</v>
      </c>
      <c r="Q10" s="34">
        <v>0</v>
      </c>
      <c r="R10" s="34">
        <v>0</v>
      </c>
      <c r="S10" s="34">
        <v>1</v>
      </c>
      <c r="T10" s="34">
        <v>251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</row>
    <row r="11" spans="1:25" ht="19.5" customHeight="1">
      <c r="A11" s="232" t="s">
        <v>215</v>
      </c>
      <c r="B11" s="293" t="s">
        <v>216</v>
      </c>
      <c r="C11" s="293"/>
      <c r="D11" s="235"/>
      <c r="E11" s="34">
        <v>1</v>
      </c>
      <c r="F11" s="34">
        <v>1</v>
      </c>
      <c r="G11" s="34">
        <v>1</v>
      </c>
      <c r="H11" s="34">
        <v>1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</row>
    <row r="12" spans="1:25" ht="15" customHeight="1">
      <c r="A12" s="220" t="s">
        <v>217</v>
      </c>
      <c r="B12" s="283" t="s">
        <v>184</v>
      </c>
      <c r="C12" s="283"/>
      <c r="D12" s="236"/>
      <c r="E12" s="34">
        <v>1</v>
      </c>
      <c r="F12" s="34">
        <v>1</v>
      </c>
      <c r="G12" s="34">
        <v>1</v>
      </c>
      <c r="H12" s="34">
        <v>1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</row>
    <row r="13" spans="1:25" ht="19.5" customHeight="1">
      <c r="A13" s="232" t="s">
        <v>218</v>
      </c>
      <c r="B13" s="293" t="s">
        <v>219</v>
      </c>
      <c r="C13" s="293"/>
      <c r="D13" s="235"/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</row>
    <row r="14" spans="1:25" ht="15" customHeight="1">
      <c r="A14" s="220" t="s">
        <v>220</v>
      </c>
      <c r="B14" s="283" t="s">
        <v>219</v>
      </c>
      <c r="C14" s="283"/>
      <c r="D14" s="236"/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</row>
    <row r="15" spans="1:25" ht="15" customHeight="1">
      <c r="A15" s="220" t="s">
        <v>221</v>
      </c>
      <c r="B15" s="292" t="s">
        <v>476</v>
      </c>
      <c r="C15" s="292"/>
      <c r="D15" s="237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</row>
    <row r="16" spans="1:25" ht="19.5" customHeight="1">
      <c r="A16" s="232" t="s">
        <v>222</v>
      </c>
      <c r="B16" s="228"/>
      <c r="C16" s="238" t="s">
        <v>477</v>
      </c>
      <c r="D16" s="239"/>
      <c r="E16" s="34">
        <v>18948</v>
      </c>
      <c r="F16" s="34">
        <v>194575</v>
      </c>
      <c r="G16" s="34">
        <v>11340</v>
      </c>
      <c r="H16" s="34">
        <v>24607</v>
      </c>
      <c r="I16" s="34">
        <v>3653</v>
      </c>
      <c r="J16" s="34">
        <v>23776</v>
      </c>
      <c r="K16" s="34">
        <v>2087</v>
      </c>
      <c r="L16" s="34">
        <v>27996</v>
      </c>
      <c r="M16" s="34">
        <v>723</v>
      </c>
      <c r="N16" s="34">
        <v>17015</v>
      </c>
      <c r="O16" s="34">
        <v>536</v>
      </c>
      <c r="P16" s="34">
        <v>20284</v>
      </c>
      <c r="Q16" s="34">
        <v>331</v>
      </c>
      <c r="R16" s="34">
        <v>22691</v>
      </c>
      <c r="S16" s="34">
        <v>175</v>
      </c>
      <c r="T16" s="34">
        <v>28063</v>
      </c>
      <c r="U16" s="34">
        <v>28</v>
      </c>
      <c r="V16" s="34">
        <v>10878</v>
      </c>
      <c r="W16" s="34">
        <v>21</v>
      </c>
      <c r="X16" s="34">
        <v>19265</v>
      </c>
      <c r="Y16" s="34">
        <v>54</v>
      </c>
    </row>
    <row r="17" spans="1:25" ht="19.5" customHeight="1">
      <c r="A17" s="232" t="s">
        <v>223</v>
      </c>
      <c r="B17" s="293" t="s">
        <v>478</v>
      </c>
      <c r="C17" s="293"/>
      <c r="D17" s="240"/>
      <c r="E17" s="34">
        <v>1</v>
      </c>
      <c r="F17" s="34">
        <v>50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1</v>
      </c>
      <c r="R17" s="34">
        <v>50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</row>
    <row r="18" spans="1:25" ht="15" customHeight="1">
      <c r="A18" s="220" t="s">
        <v>224</v>
      </c>
      <c r="B18" s="292" t="s">
        <v>185</v>
      </c>
      <c r="C18" s="292"/>
      <c r="D18" s="237"/>
      <c r="E18" s="34">
        <v>1</v>
      </c>
      <c r="F18" s="34">
        <v>50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43">
        <v>1</v>
      </c>
      <c r="R18" s="34">
        <v>50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</row>
    <row r="19" spans="1:25" ht="19.5" customHeight="1">
      <c r="A19" s="232" t="s">
        <v>225</v>
      </c>
      <c r="B19" s="293" t="s">
        <v>479</v>
      </c>
      <c r="C19" s="293"/>
      <c r="D19" s="241"/>
      <c r="E19" s="34">
        <v>1337</v>
      </c>
      <c r="F19" s="34">
        <v>11964</v>
      </c>
      <c r="G19" s="34">
        <v>537</v>
      </c>
      <c r="H19" s="34">
        <v>1315</v>
      </c>
      <c r="I19" s="34">
        <v>425</v>
      </c>
      <c r="J19" s="34">
        <v>2879</v>
      </c>
      <c r="K19" s="34">
        <v>256</v>
      </c>
      <c r="L19" s="34">
        <v>3377</v>
      </c>
      <c r="M19" s="34">
        <v>64</v>
      </c>
      <c r="N19" s="34">
        <v>1501</v>
      </c>
      <c r="O19" s="34">
        <v>32</v>
      </c>
      <c r="P19" s="34">
        <v>1162</v>
      </c>
      <c r="Q19" s="34">
        <v>17</v>
      </c>
      <c r="R19" s="34">
        <v>1027</v>
      </c>
      <c r="S19" s="34">
        <v>6</v>
      </c>
      <c r="T19" s="34">
        <v>703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</row>
    <row r="20" spans="1:25" ht="15" customHeight="1">
      <c r="A20" s="220" t="s">
        <v>226</v>
      </c>
      <c r="B20" s="292" t="s">
        <v>304</v>
      </c>
      <c r="C20" s="292"/>
      <c r="D20" s="242"/>
      <c r="E20" s="34">
        <v>521</v>
      </c>
      <c r="F20" s="34">
        <v>4773</v>
      </c>
      <c r="G20" s="34">
        <v>203</v>
      </c>
      <c r="H20" s="34">
        <v>508</v>
      </c>
      <c r="I20" s="34">
        <v>171</v>
      </c>
      <c r="J20" s="34">
        <v>1141</v>
      </c>
      <c r="K20" s="34">
        <v>96</v>
      </c>
      <c r="L20" s="34">
        <v>1238</v>
      </c>
      <c r="M20" s="34">
        <v>27</v>
      </c>
      <c r="N20" s="34">
        <v>636</v>
      </c>
      <c r="O20" s="34">
        <v>15</v>
      </c>
      <c r="P20" s="34">
        <v>569</v>
      </c>
      <c r="Q20" s="34">
        <v>7</v>
      </c>
      <c r="R20" s="34">
        <v>427</v>
      </c>
      <c r="S20" s="34">
        <v>2</v>
      </c>
      <c r="T20" s="34">
        <v>254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</row>
    <row r="21" spans="1:25" ht="15" customHeight="1">
      <c r="A21" s="220" t="s">
        <v>227</v>
      </c>
      <c r="B21" s="292" t="s">
        <v>483</v>
      </c>
      <c r="C21" s="292"/>
      <c r="D21" s="242"/>
      <c r="E21" s="34">
        <v>387</v>
      </c>
      <c r="F21" s="34">
        <v>2978</v>
      </c>
      <c r="G21" s="34">
        <v>169</v>
      </c>
      <c r="H21" s="34">
        <v>410</v>
      </c>
      <c r="I21" s="34">
        <v>121</v>
      </c>
      <c r="J21" s="34">
        <v>822</v>
      </c>
      <c r="K21" s="34">
        <v>70</v>
      </c>
      <c r="L21" s="34">
        <v>933</v>
      </c>
      <c r="M21" s="34">
        <v>17</v>
      </c>
      <c r="N21" s="34">
        <v>403</v>
      </c>
      <c r="O21" s="34">
        <v>7</v>
      </c>
      <c r="P21" s="34">
        <v>236</v>
      </c>
      <c r="Q21" s="34">
        <v>3</v>
      </c>
      <c r="R21" s="34">
        <v>174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</row>
    <row r="22" spans="1:25" ht="15" customHeight="1">
      <c r="A22" s="220" t="s">
        <v>228</v>
      </c>
      <c r="B22" s="292" t="s">
        <v>496</v>
      </c>
      <c r="C22" s="292"/>
      <c r="D22" s="242"/>
      <c r="E22" s="34">
        <v>429</v>
      </c>
      <c r="F22" s="34">
        <v>4213</v>
      </c>
      <c r="G22" s="34">
        <v>165</v>
      </c>
      <c r="H22" s="34">
        <v>397</v>
      </c>
      <c r="I22" s="34">
        <v>133</v>
      </c>
      <c r="J22" s="34">
        <v>916</v>
      </c>
      <c r="K22" s="34">
        <v>90</v>
      </c>
      <c r="L22" s="34">
        <v>1206</v>
      </c>
      <c r="M22" s="34">
        <v>20</v>
      </c>
      <c r="N22" s="34">
        <v>462</v>
      </c>
      <c r="O22" s="34">
        <v>10</v>
      </c>
      <c r="P22" s="34">
        <v>357</v>
      </c>
      <c r="Q22" s="34">
        <v>7</v>
      </c>
      <c r="R22" s="34">
        <v>426</v>
      </c>
      <c r="S22" s="34">
        <v>4</v>
      </c>
      <c r="T22" s="34">
        <v>449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</row>
    <row r="23" spans="1:25" ht="19.5" customHeight="1">
      <c r="A23" s="218" t="s">
        <v>229</v>
      </c>
      <c r="B23" s="293" t="s">
        <v>699</v>
      </c>
      <c r="C23" s="293"/>
      <c r="D23" s="240"/>
      <c r="E23" s="34">
        <v>1968</v>
      </c>
      <c r="F23" s="34">
        <v>46016</v>
      </c>
      <c r="G23" s="34">
        <v>841</v>
      </c>
      <c r="H23" s="34">
        <v>1990</v>
      </c>
      <c r="I23" s="34">
        <v>473</v>
      </c>
      <c r="J23" s="34">
        <v>3127</v>
      </c>
      <c r="K23" s="34">
        <v>280</v>
      </c>
      <c r="L23" s="34">
        <v>3812</v>
      </c>
      <c r="M23" s="34">
        <v>121</v>
      </c>
      <c r="N23" s="34">
        <v>2898</v>
      </c>
      <c r="O23" s="34">
        <v>96</v>
      </c>
      <c r="P23" s="34">
        <v>3753</v>
      </c>
      <c r="Q23" s="34">
        <v>80</v>
      </c>
      <c r="R23" s="34">
        <v>5381</v>
      </c>
      <c r="S23" s="34">
        <v>51</v>
      </c>
      <c r="T23" s="34">
        <v>8265</v>
      </c>
      <c r="U23" s="34">
        <v>12</v>
      </c>
      <c r="V23" s="34">
        <v>4620</v>
      </c>
      <c r="W23" s="34">
        <v>12</v>
      </c>
      <c r="X23" s="34">
        <v>12170</v>
      </c>
      <c r="Y23" s="34">
        <v>2</v>
      </c>
    </row>
    <row r="24" spans="1:25" ht="15" customHeight="1">
      <c r="A24" s="219" t="s">
        <v>230</v>
      </c>
      <c r="B24" s="349" t="s">
        <v>700</v>
      </c>
      <c r="C24" s="349"/>
      <c r="D24" s="237"/>
      <c r="E24" s="34">
        <v>81</v>
      </c>
      <c r="F24" s="34">
        <v>2814</v>
      </c>
      <c r="G24" s="34">
        <v>20</v>
      </c>
      <c r="H24" s="34">
        <v>47</v>
      </c>
      <c r="I24" s="34">
        <v>16</v>
      </c>
      <c r="J24" s="34">
        <v>97</v>
      </c>
      <c r="K24" s="34">
        <v>19</v>
      </c>
      <c r="L24" s="34">
        <v>273</v>
      </c>
      <c r="M24" s="34">
        <v>7</v>
      </c>
      <c r="N24" s="34">
        <v>164</v>
      </c>
      <c r="O24" s="34">
        <v>4</v>
      </c>
      <c r="P24" s="34">
        <v>176</v>
      </c>
      <c r="Q24" s="34">
        <v>8</v>
      </c>
      <c r="R24" s="34">
        <v>541</v>
      </c>
      <c r="S24" s="34">
        <v>6</v>
      </c>
      <c r="T24" s="34">
        <v>1107</v>
      </c>
      <c r="U24" s="34">
        <v>1</v>
      </c>
      <c r="V24" s="34">
        <v>409</v>
      </c>
      <c r="W24" s="34">
        <v>0</v>
      </c>
      <c r="X24" s="34">
        <v>0</v>
      </c>
      <c r="Y24" s="34">
        <v>0</v>
      </c>
    </row>
    <row r="25" spans="1:25" ht="15" customHeight="1">
      <c r="A25" s="98" t="s">
        <v>231</v>
      </c>
      <c r="B25" s="295" t="s">
        <v>701</v>
      </c>
      <c r="C25" s="295"/>
      <c r="D25" s="243"/>
      <c r="E25" s="34">
        <v>2</v>
      </c>
      <c r="F25" s="34">
        <v>9</v>
      </c>
      <c r="G25" s="34">
        <v>1</v>
      </c>
      <c r="H25" s="34">
        <v>1</v>
      </c>
      <c r="I25" s="34">
        <v>1</v>
      </c>
      <c r="J25" s="34">
        <v>8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</row>
    <row r="26" spans="1:25" ht="24.75" customHeight="1">
      <c r="A26" s="98" t="s">
        <v>232</v>
      </c>
      <c r="B26" s="284" t="s">
        <v>775</v>
      </c>
      <c r="C26" s="284"/>
      <c r="D26" s="244"/>
      <c r="E26" s="34">
        <v>8</v>
      </c>
      <c r="F26" s="34">
        <v>57</v>
      </c>
      <c r="G26" s="34">
        <v>2</v>
      </c>
      <c r="H26" s="34">
        <v>7</v>
      </c>
      <c r="I26" s="34">
        <v>5</v>
      </c>
      <c r="J26" s="34">
        <v>33</v>
      </c>
      <c r="K26" s="34">
        <v>1</v>
      </c>
      <c r="L26" s="34">
        <v>17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</row>
    <row r="27" spans="1:25" ht="15" customHeight="1">
      <c r="A27" s="98" t="s">
        <v>233</v>
      </c>
      <c r="B27" s="284" t="s">
        <v>702</v>
      </c>
      <c r="C27" s="284"/>
      <c r="D27" s="244"/>
      <c r="E27" s="34">
        <v>50</v>
      </c>
      <c r="F27" s="34">
        <v>325</v>
      </c>
      <c r="G27" s="34">
        <v>20</v>
      </c>
      <c r="H27" s="34">
        <v>50</v>
      </c>
      <c r="I27" s="34">
        <v>23</v>
      </c>
      <c r="J27" s="34">
        <v>145</v>
      </c>
      <c r="K27" s="34">
        <v>5</v>
      </c>
      <c r="L27" s="34">
        <v>62</v>
      </c>
      <c r="M27" s="34">
        <v>1</v>
      </c>
      <c r="N27" s="34">
        <v>26</v>
      </c>
      <c r="O27" s="34">
        <v>1</v>
      </c>
      <c r="P27" s="34">
        <v>42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</row>
    <row r="28" spans="1:25" ht="15" customHeight="1">
      <c r="A28" s="98" t="s">
        <v>1604</v>
      </c>
      <c r="B28" s="284" t="s">
        <v>703</v>
      </c>
      <c r="C28" s="284"/>
      <c r="D28" s="243"/>
      <c r="E28" s="34">
        <v>13</v>
      </c>
      <c r="F28" s="34">
        <v>109</v>
      </c>
      <c r="G28" s="34">
        <v>4</v>
      </c>
      <c r="H28" s="34">
        <v>9</v>
      </c>
      <c r="I28" s="34">
        <v>5</v>
      </c>
      <c r="J28" s="34">
        <v>29</v>
      </c>
      <c r="K28" s="34">
        <v>2</v>
      </c>
      <c r="L28" s="34">
        <v>23</v>
      </c>
      <c r="M28" s="34">
        <v>2</v>
      </c>
      <c r="N28" s="34">
        <v>48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</row>
    <row r="29" spans="1:25" ht="15" customHeight="1">
      <c r="A29" s="219" t="s">
        <v>234</v>
      </c>
      <c r="B29" s="292" t="s">
        <v>704</v>
      </c>
      <c r="C29" s="292"/>
      <c r="D29" s="237"/>
      <c r="E29" s="34">
        <v>28</v>
      </c>
      <c r="F29" s="34">
        <v>301</v>
      </c>
      <c r="G29" s="34">
        <v>19</v>
      </c>
      <c r="H29" s="34">
        <v>46</v>
      </c>
      <c r="I29" s="34">
        <v>3</v>
      </c>
      <c r="J29" s="34">
        <v>20</v>
      </c>
      <c r="K29" s="34">
        <v>2</v>
      </c>
      <c r="L29" s="34">
        <v>28</v>
      </c>
      <c r="M29" s="34">
        <v>3</v>
      </c>
      <c r="N29" s="34">
        <v>75</v>
      </c>
      <c r="O29" s="34">
        <v>0</v>
      </c>
      <c r="P29" s="34">
        <v>0</v>
      </c>
      <c r="Q29" s="34">
        <v>0</v>
      </c>
      <c r="R29" s="34">
        <v>0</v>
      </c>
      <c r="S29" s="34">
        <v>1</v>
      </c>
      <c r="T29" s="34">
        <v>132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</row>
    <row r="30" spans="1:25" ht="15" customHeight="1">
      <c r="A30" s="219" t="s">
        <v>235</v>
      </c>
      <c r="B30" s="292" t="s">
        <v>705</v>
      </c>
      <c r="C30" s="292"/>
      <c r="D30" s="243"/>
      <c r="E30" s="34">
        <v>50</v>
      </c>
      <c r="F30" s="34">
        <v>1648</v>
      </c>
      <c r="G30" s="34">
        <v>10</v>
      </c>
      <c r="H30" s="34">
        <v>31</v>
      </c>
      <c r="I30" s="34">
        <v>13</v>
      </c>
      <c r="J30" s="34">
        <v>85</v>
      </c>
      <c r="K30" s="34">
        <v>13</v>
      </c>
      <c r="L30" s="34">
        <v>183</v>
      </c>
      <c r="M30" s="34">
        <v>3</v>
      </c>
      <c r="N30" s="34">
        <v>69</v>
      </c>
      <c r="O30" s="34">
        <v>3</v>
      </c>
      <c r="P30" s="34">
        <v>108</v>
      </c>
      <c r="Q30" s="34">
        <v>5</v>
      </c>
      <c r="R30" s="34">
        <v>359</v>
      </c>
      <c r="S30" s="34">
        <v>2</v>
      </c>
      <c r="T30" s="34">
        <v>400</v>
      </c>
      <c r="U30" s="34">
        <v>1</v>
      </c>
      <c r="V30" s="34">
        <v>413</v>
      </c>
      <c r="W30" s="34">
        <v>0</v>
      </c>
      <c r="X30" s="34">
        <v>0</v>
      </c>
      <c r="Y30" s="34">
        <v>0</v>
      </c>
    </row>
    <row r="31" spans="1:25" ht="15" customHeight="1">
      <c r="A31" s="219" t="s">
        <v>236</v>
      </c>
      <c r="B31" s="292" t="s">
        <v>113</v>
      </c>
      <c r="C31" s="292"/>
      <c r="D31" s="243"/>
      <c r="E31" s="34">
        <v>79</v>
      </c>
      <c r="F31" s="34">
        <v>922</v>
      </c>
      <c r="G31" s="34">
        <v>43</v>
      </c>
      <c r="H31" s="34">
        <v>106</v>
      </c>
      <c r="I31" s="34">
        <v>16</v>
      </c>
      <c r="J31" s="34">
        <v>95</v>
      </c>
      <c r="K31" s="34">
        <v>11</v>
      </c>
      <c r="L31" s="34">
        <v>154</v>
      </c>
      <c r="M31" s="34">
        <v>2</v>
      </c>
      <c r="N31" s="34">
        <v>57</v>
      </c>
      <c r="O31" s="34">
        <v>4</v>
      </c>
      <c r="P31" s="34">
        <v>148</v>
      </c>
      <c r="Q31" s="34">
        <v>1</v>
      </c>
      <c r="R31" s="34">
        <v>54</v>
      </c>
      <c r="S31" s="34">
        <v>2</v>
      </c>
      <c r="T31" s="34">
        <v>308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</row>
    <row r="32" spans="1:25" ht="15" customHeight="1">
      <c r="A32" s="226" t="s">
        <v>237</v>
      </c>
      <c r="B32" s="290" t="s">
        <v>706</v>
      </c>
      <c r="C32" s="290"/>
      <c r="D32" s="244"/>
      <c r="E32" s="34">
        <v>82</v>
      </c>
      <c r="F32" s="34">
        <v>3856</v>
      </c>
      <c r="G32" s="34">
        <v>10</v>
      </c>
      <c r="H32" s="34">
        <v>32</v>
      </c>
      <c r="I32" s="34">
        <v>18</v>
      </c>
      <c r="J32" s="34">
        <v>120</v>
      </c>
      <c r="K32" s="34">
        <v>16</v>
      </c>
      <c r="L32" s="34">
        <v>212</v>
      </c>
      <c r="M32" s="34">
        <v>11</v>
      </c>
      <c r="N32" s="34">
        <v>242</v>
      </c>
      <c r="O32" s="34">
        <v>10</v>
      </c>
      <c r="P32" s="34">
        <v>392</v>
      </c>
      <c r="Q32" s="34">
        <v>9</v>
      </c>
      <c r="R32" s="34">
        <v>637</v>
      </c>
      <c r="S32" s="34">
        <v>5</v>
      </c>
      <c r="T32" s="34">
        <v>858</v>
      </c>
      <c r="U32" s="34">
        <v>2</v>
      </c>
      <c r="V32" s="34">
        <v>767</v>
      </c>
      <c r="W32" s="34">
        <v>1</v>
      </c>
      <c r="X32" s="34">
        <v>596</v>
      </c>
      <c r="Y32" s="34">
        <v>0</v>
      </c>
    </row>
    <row r="33" spans="1:25" ht="15" customHeight="1">
      <c r="A33" s="219" t="s">
        <v>238</v>
      </c>
      <c r="B33" s="292" t="s">
        <v>146</v>
      </c>
      <c r="C33" s="292"/>
      <c r="D33" s="244"/>
      <c r="E33" s="34">
        <v>3</v>
      </c>
      <c r="F33" s="34">
        <v>145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2</v>
      </c>
      <c r="P33" s="34">
        <v>83</v>
      </c>
      <c r="Q33" s="34">
        <v>1</v>
      </c>
      <c r="R33" s="34">
        <v>62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</row>
    <row r="34" spans="1:25" ht="24.75" customHeight="1">
      <c r="A34" s="219" t="s">
        <v>239</v>
      </c>
      <c r="B34" s="295" t="s">
        <v>799</v>
      </c>
      <c r="C34" s="292"/>
      <c r="D34" s="244"/>
      <c r="E34" s="34">
        <v>87</v>
      </c>
      <c r="F34" s="34">
        <v>1552</v>
      </c>
      <c r="G34" s="34">
        <v>33</v>
      </c>
      <c r="H34" s="34">
        <v>87</v>
      </c>
      <c r="I34" s="34">
        <v>27</v>
      </c>
      <c r="J34" s="34">
        <v>182</v>
      </c>
      <c r="K34" s="34">
        <v>14</v>
      </c>
      <c r="L34" s="34">
        <v>183</v>
      </c>
      <c r="M34" s="34">
        <v>4</v>
      </c>
      <c r="N34" s="34">
        <v>84</v>
      </c>
      <c r="O34" s="34">
        <v>2</v>
      </c>
      <c r="P34" s="34">
        <v>81</v>
      </c>
      <c r="Q34" s="34">
        <v>4</v>
      </c>
      <c r="R34" s="34">
        <v>264</v>
      </c>
      <c r="S34" s="34">
        <v>1</v>
      </c>
      <c r="T34" s="34">
        <v>123</v>
      </c>
      <c r="U34" s="34">
        <v>0</v>
      </c>
      <c r="V34" s="34">
        <v>0</v>
      </c>
      <c r="W34" s="34">
        <v>1</v>
      </c>
      <c r="X34" s="34">
        <v>548</v>
      </c>
      <c r="Y34" s="34">
        <v>1</v>
      </c>
    </row>
    <row r="35" spans="1:25" ht="15" customHeight="1">
      <c r="A35" s="220" t="s">
        <v>240</v>
      </c>
      <c r="B35" s="292" t="s">
        <v>147</v>
      </c>
      <c r="C35" s="292"/>
      <c r="D35" s="244"/>
      <c r="E35" s="34">
        <v>14</v>
      </c>
      <c r="F35" s="34">
        <v>140</v>
      </c>
      <c r="G35" s="34">
        <v>4</v>
      </c>
      <c r="H35" s="34">
        <v>12</v>
      </c>
      <c r="I35" s="34">
        <v>6</v>
      </c>
      <c r="J35" s="34">
        <v>47</v>
      </c>
      <c r="K35" s="34">
        <v>2</v>
      </c>
      <c r="L35" s="34">
        <v>25</v>
      </c>
      <c r="M35" s="34">
        <v>1</v>
      </c>
      <c r="N35" s="34">
        <v>24</v>
      </c>
      <c r="O35" s="34">
        <v>1</v>
      </c>
      <c r="P35" s="34">
        <v>32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</row>
    <row r="36" spans="1:25" ht="15" customHeight="1">
      <c r="A36" s="98" t="s">
        <v>241</v>
      </c>
      <c r="B36" s="292" t="s">
        <v>148</v>
      </c>
      <c r="C36" s="292"/>
      <c r="D36" s="243"/>
      <c r="E36" s="34">
        <v>4</v>
      </c>
      <c r="F36" s="34">
        <v>19</v>
      </c>
      <c r="G36" s="34">
        <v>2</v>
      </c>
      <c r="H36" s="34">
        <v>8</v>
      </c>
      <c r="I36" s="34">
        <v>2</v>
      </c>
      <c r="J36" s="34">
        <v>11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</row>
    <row r="37" spans="1:25" ht="15" customHeight="1">
      <c r="A37" s="98" t="s">
        <v>242</v>
      </c>
      <c r="B37" s="292" t="s">
        <v>540</v>
      </c>
      <c r="C37" s="292"/>
      <c r="D37" s="243"/>
      <c r="E37" s="34">
        <v>41</v>
      </c>
      <c r="F37" s="34">
        <v>1140</v>
      </c>
      <c r="G37" s="34">
        <v>10</v>
      </c>
      <c r="H37" s="34">
        <v>23</v>
      </c>
      <c r="I37" s="34">
        <v>9</v>
      </c>
      <c r="J37" s="34">
        <v>64</v>
      </c>
      <c r="K37" s="34">
        <v>6</v>
      </c>
      <c r="L37" s="34">
        <v>85</v>
      </c>
      <c r="M37" s="34">
        <v>5</v>
      </c>
      <c r="N37" s="34">
        <v>129</v>
      </c>
      <c r="O37" s="34">
        <v>6</v>
      </c>
      <c r="P37" s="34">
        <v>237</v>
      </c>
      <c r="Q37" s="34">
        <v>3</v>
      </c>
      <c r="R37" s="34">
        <v>201</v>
      </c>
      <c r="S37" s="34">
        <v>0</v>
      </c>
      <c r="T37" s="34">
        <v>0</v>
      </c>
      <c r="U37" s="34">
        <v>1</v>
      </c>
      <c r="V37" s="34">
        <v>401</v>
      </c>
      <c r="W37" s="34">
        <v>0</v>
      </c>
      <c r="X37" s="34">
        <v>0</v>
      </c>
      <c r="Y37" s="34">
        <v>1</v>
      </c>
    </row>
    <row r="38" spans="1:25" ht="15" customHeight="1">
      <c r="A38" s="98" t="s">
        <v>243</v>
      </c>
      <c r="B38" s="292" t="s">
        <v>149</v>
      </c>
      <c r="C38" s="292"/>
      <c r="D38" s="244"/>
      <c r="E38" s="34">
        <v>67</v>
      </c>
      <c r="F38" s="34">
        <v>3748</v>
      </c>
      <c r="G38" s="34">
        <v>15</v>
      </c>
      <c r="H38" s="34">
        <v>40</v>
      </c>
      <c r="I38" s="34">
        <v>11</v>
      </c>
      <c r="J38" s="34">
        <v>80</v>
      </c>
      <c r="K38" s="34">
        <v>13</v>
      </c>
      <c r="L38" s="34">
        <v>188</v>
      </c>
      <c r="M38" s="34">
        <v>3</v>
      </c>
      <c r="N38" s="34">
        <v>75</v>
      </c>
      <c r="O38" s="34">
        <v>7</v>
      </c>
      <c r="P38" s="34">
        <v>281</v>
      </c>
      <c r="Q38" s="34">
        <v>8</v>
      </c>
      <c r="R38" s="34">
        <v>583</v>
      </c>
      <c r="S38" s="34">
        <v>8</v>
      </c>
      <c r="T38" s="34">
        <v>1333</v>
      </c>
      <c r="U38" s="34">
        <v>0</v>
      </c>
      <c r="V38" s="34">
        <v>0</v>
      </c>
      <c r="W38" s="34">
        <v>2</v>
      </c>
      <c r="X38" s="34">
        <v>1168</v>
      </c>
      <c r="Y38" s="34">
        <v>0</v>
      </c>
    </row>
    <row r="39" spans="1:25" ht="15" customHeight="1">
      <c r="A39" s="219" t="s">
        <v>244</v>
      </c>
      <c r="B39" s="292" t="s">
        <v>150</v>
      </c>
      <c r="C39" s="292"/>
      <c r="D39" s="244"/>
      <c r="E39" s="34">
        <v>36</v>
      </c>
      <c r="F39" s="34">
        <v>1855</v>
      </c>
      <c r="G39" s="34">
        <v>12</v>
      </c>
      <c r="H39" s="34">
        <v>30</v>
      </c>
      <c r="I39" s="34">
        <v>7</v>
      </c>
      <c r="J39" s="34">
        <v>48</v>
      </c>
      <c r="K39" s="34">
        <v>4</v>
      </c>
      <c r="L39" s="34">
        <v>52</v>
      </c>
      <c r="M39" s="34">
        <v>4</v>
      </c>
      <c r="N39" s="34">
        <v>92</v>
      </c>
      <c r="O39" s="34">
        <v>2</v>
      </c>
      <c r="P39" s="34">
        <v>65</v>
      </c>
      <c r="Q39" s="34">
        <v>3</v>
      </c>
      <c r="R39" s="34">
        <v>194</v>
      </c>
      <c r="S39" s="34">
        <v>1</v>
      </c>
      <c r="T39" s="34">
        <v>122</v>
      </c>
      <c r="U39" s="34">
        <v>2</v>
      </c>
      <c r="V39" s="34">
        <v>693</v>
      </c>
      <c r="W39" s="34">
        <v>1</v>
      </c>
      <c r="X39" s="34">
        <v>559</v>
      </c>
      <c r="Y39" s="34">
        <v>0</v>
      </c>
    </row>
    <row r="40" spans="1:25" ht="15" customHeight="1">
      <c r="A40" s="219" t="s">
        <v>245</v>
      </c>
      <c r="B40" s="292" t="s">
        <v>151</v>
      </c>
      <c r="C40" s="292"/>
      <c r="D40" s="244"/>
      <c r="E40" s="34">
        <v>487</v>
      </c>
      <c r="F40" s="34">
        <v>6200</v>
      </c>
      <c r="G40" s="34">
        <v>232</v>
      </c>
      <c r="H40" s="34">
        <v>540</v>
      </c>
      <c r="I40" s="34">
        <v>118</v>
      </c>
      <c r="J40" s="34">
        <v>800</v>
      </c>
      <c r="K40" s="34">
        <v>59</v>
      </c>
      <c r="L40" s="34">
        <v>793</v>
      </c>
      <c r="M40" s="34">
        <v>37</v>
      </c>
      <c r="N40" s="34">
        <v>874</v>
      </c>
      <c r="O40" s="34">
        <v>19</v>
      </c>
      <c r="P40" s="34">
        <v>772</v>
      </c>
      <c r="Q40" s="34">
        <v>11</v>
      </c>
      <c r="R40" s="34">
        <v>760</v>
      </c>
      <c r="S40" s="34">
        <v>11</v>
      </c>
      <c r="T40" s="34">
        <v>1661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</row>
    <row r="41" spans="1:25" ht="15" customHeight="1">
      <c r="A41" s="219" t="s">
        <v>246</v>
      </c>
      <c r="B41" s="292" t="s">
        <v>152</v>
      </c>
      <c r="C41" s="292"/>
      <c r="D41" s="243"/>
      <c r="E41" s="34">
        <v>510</v>
      </c>
      <c r="F41" s="34">
        <v>9437</v>
      </c>
      <c r="G41" s="34">
        <v>283</v>
      </c>
      <c r="H41" s="34">
        <v>622</v>
      </c>
      <c r="I41" s="34">
        <v>114</v>
      </c>
      <c r="J41" s="34">
        <v>742</v>
      </c>
      <c r="K41" s="34">
        <v>59</v>
      </c>
      <c r="L41" s="34">
        <v>813</v>
      </c>
      <c r="M41" s="34">
        <v>16</v>
      </c>
      <c r="N41" s="34">
        <v>404</v>
      </c>
      <c r="O41" s="34">
        <v>15</v>
      </c>
      <c r="P41" s="34">
        <v>576</v>
      </c>
      <c r="Q41" s="34">
        <v>13</v>
      </c>
      <c r="R41" s="34">
        <v>849</v>
      </c>
      <c r="S41" s="34">
        <v>5</v>
      </c>
      <c r="T41" s="34">
        <v>869</v>
      </c>
      <c r="U41" s="34">
        <v>2</v>
      </c>
      <c r="V41" s="34">
        <v>750</v>
      </c>
      <c r="W41" s="34">
        <v>3</v>
      </c>
      <c r="X41" s="34">
        <v>3812</v>
      </c>
      <c r="Y41" s="34">
        <v>0</v>
      </c>
    </row>
    <row r="42" spans="1:25" ht="15" customHeight="1">
      <c r="A42" s="219" t="s">
        <v>1605</v>
      </c>
      <c r="B42" s="292" t="s">
        <v>153</v>
      </c>
      <c r="C42" s="292"/>
      <c r="D42" s="243"/>
      <c r="E42" s="34">
        <v>124</v>
      </c>
      <c r="F42" s="34">
        <v>3454</v>
      </c>
      <c r="G42" s="34">
        <v>45</v>
      </c>
      <c r="H42" s="34">
        <v>107</v>
      </c>
      <c r="I42" s="34">
        <v>30</v>
      </c>
      <c r="J42" s="34">
        <v>191</v>
      </c>
      <c r="K42" s="34">
        <v>24</v>
      </c>
      <c r="L42" s="34">
        <v>318</v>
      </c>
      <c r="M42" s="34">
        <v>8</v>
      </c>
      <c r="N42" s="34">
        <v>187</v>
      </c>
      <c r="O42" s="34">
        <v>7</v>
      </c>
      <c r="P42" s="34">
        <v>270</v>
      </c>
      <c r="Q42" s="34">
        <v>4</v>
      </c>
      <c r="R42" s="34">
        <v>251</v>
      </c>
      <c r="S42" s="34">
        <v>4</v>
      </c>
      <c r="T42" s="34">
        <v>528</v>
      </c>
      <c r="U42" s="34">
        <v>1</v>
      </c>
      <c r="V42" s="34">
        <v>346</v>
      </c>
      <c r="W42" s="34">
        <v>1</v>
      </c>
      <c r="X42" s="34">
        <v>1256</v>
      </c>
      <c r="Y42" s="34">
        <v>0</v>
      </c>
    </row>
    <row r="43" spans="1:25" ht="15" customHeight="1">
      <c r="A43" s="219" t="s">
        <v>247</v>
      </c>
      <c r="B43" s="292" t="s">
        <v>578</v>
      </c>
      <c r="C43" s="292"/>
      <c r="D43" s="244"/>
      <c r="E43" s="34">
        <v>18</v>
      </c>
      <c r="F43" s="34">
        <v>3382</v>
      </c>
      <c r="G43" s="34">
        <v>6</v>
      </c>
      <c r="H43" s="34">
        <v>17</v>
      </c>
      <c r="I43" s="34">
        <v>4</v>
      </c>
      <c r="J43" s="34">
        <v>26</v>
      </c>
      <c r="K43" s="34">
        <v>3</v>
      </c>
      <c r="L43" s="34">
        <v>35</v>
      </c>
      <c r="M43" s="34">
        <v>1</v>
      </c>
      <c r="N43" s="34">
        <v>28</v>
      </c>
      <c r="O43" s="34">
        <v>1</v>
      </c>
      <c r="P43" s="34">
        <v>38</v>
      </c>
      <c r="Q43" s="34">
        <v>0</v>
      </c>
      <c r="R43" s="34">
        <v>0</v>
      </c>
      <c r="S43" s="34">
        <v>1</v>
      </c>
      <c r="T43" s="34">
        <v>111</v>
      </c>
      <c r="U43" s="34">
        <v>1</v>
      </c>
      <c r="V43" s="34">
        <v>373</v>
      </c>
      <c r="W43" s="34">
        <v>1</v>
      </c>
      <c r="X43" s="34">
        <v>2754</v>
      </c>
      <c r="Y43" s="34">
        <v>0</v>
      </c>
    </row>
    <row r="44" spans="1:25" ht="15" customHeight="1">
      <c r="A44" s="219" t="s">
        <v>248</v>
      </c>
      <c r="B44" s="292" t="s">
        <v>564</v>
      </c>
      <c r="C44" s="292"/>
      <c r="D44" s="243"/>
      <c r="E44" s="34">
        <v>43</v>
      </c>
      <c r="F44" s="34">
        <v>1750</v>
      </c>
      <c r="G44" s="34">
        <v>7</v>
      </c>
      <c r="H44" s="34">
        <v>19</v>
      </c>
      <c r="I44" s="34">
        <v>12</v>
      </c>
      <c r="J44" s="34">
        <v>83</v>
      </c>
      <c r="K44" s="34">
        <v>7</v>
      </c>
      <c r="L44" s="34">
        <v>96</v>
      </c>
      <c r="M44" s="34">
        <v>5</v>
      </c>
      <c r="N44" s="34">
        <v>116</v>
      </c>
      <c r="O44" s="34">
        <v>4</v>
      </c>
      <c r="P44" s="34">
        <v>148</v>
      </c>
      <c r="Q44" s="34">
        <v>4</v>
      </c>
      <c r="R44" s="34">
        <v>249</v>
      </c>
      <c r="S44" s="34">
        <v>3</v>
      </c>
      <c r="T44" s="34">
        <v>571</v>
      </c>
      <c r="U44" s="34">
        <v>1</v>
      </c>
      <c r="V44" s="34">
        <v>468</v>
      </c>
      <c r="W44" s="34">
        <v>0</v>
      </c>
      <c r="X44" s="34">
        <v>0</v>
      </c>
      <c r="Y44" s="34">
        <v>0</v>
      </c>
    </row>
    <row r="45" spans="1:25" ht="15" customHeight="1">
      <c r="A45" s="219" t="s">
        <v>249</v>
      </c>
      <c r="B45" s="292" t="s">
        <v>566</v>
      </c>
      <c r="C45" s="292"/>
      <c r="D45" s="244"/>
      <c r="E45" s="34">
        <v>54</v>
      </c>
      <c r="F45" s="34">
        <v>2232</v>
      </c>
      <c r="G45" s="34">
        <v>18</v>
      </c>
      <c r="H45" s="34">
        <v>45</v>
      </c>
      <c r="I45" s="34">
        <v>14</v>
      </c>
      <c r="J45" s="34">
        <v>97</v>
      </c>
      <c r="K45" s="34">
        <v>8</v>
      </c>
      <c r="L45" s="34">
        <v>110</v>
      </c>
      <c r="M45" s="34">
        <v>5</v>
      </c>
      <c r="N45" s="34">
        <v>133</v>
      </c>
      <c r="O45" s="34">
        <v>5</v>
      </c>
      <c r="P45" s="34">
        <v>177</v>
      </c>
      <c r="Q45" s="34">
        <v>1</v>
      </c>
      <c r="R45" s="34">
        <v>51</v>
      </c>
      <c r="S45" s="34">
        <v>1</v>
      </c>
      <c r="T45" s="34">
        <v>142</v>
      </c>
      <c r="U45" s="34">
        <v>0</v>
      </c>
      <c r="V45" s="34">
        <v>0</v>
      </c>
      <c r="W45" s="34">
        <v>2</v>
      </c>
      <c r="X45" s="34">
        <v>1477</v>
      </c>
      <c r="Y45" s="34">
        <v>0</v>
      </c>
    </row>
    <row r="46" spans="1:25" ht="15" customHeight="1">
      <c r="A46" s="219" t="s">
        <v>250</v>
      </c>
      <c r="B46" s="292" t="s">
        <v>154</v>
      </c>
      <c r="C46" s="292"/>
      <c r="D46" s="244"/>
      <c r="E46" s="34">
        <v>27</v>
      </c>
      <c r="F46" s="34">
        <v>497</v>
      </c>
      <c r="G46" s="34">
        <v>9</v>
      </c>
      <c r="H46" s="34">
        <v>24</v>
      </c>
      <c r="I46" s="34">
        <v>6</v>
      </c>
      <c r="J46" s="34">
        <v>38</v>
      </c>
      <c r="K46" s="34">
        <v>5</v>
      </c>
      <c r="L46" s="34">
        <v>66</v>
      </c>
      <c r="M46" s="34">
        <v>1</v>
      </c>
      <c r="N46" s="34">
        <v>26</v>
      </c>
      <c r="O46" s="34">
        <v>2</v>
      </c>
      <c r="P46" s="34">
        <v>95</v>
      </c>
      <c r="Q46" s="34">
        <v>4</v>
      </c>
      <c r="R46" s="34">
        <v>248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</row>
    <row r="47" spans="1:25" ht="15" customHeight="1">
      <c r="A47" s="220" t="s">
        <v>251</v>
      </c>
      <c r="B47" s="292" t="s">
        <v>593</v>
      </c>
      <c r="C47" s="292"/>
      <c r="D47" s="244"/>
      <c r="E47" s="34">
        <v>60</v>
      </c>
      <c r="F47" s="34">
        <v>424</v>
      </c>
      <c r="G47" s="34">
        <v>36</v>
      </c>
      <c r="H47" s="34">
        <v>87</v>
      </c>
      <c r="I47" s="34">
        <v>13</v>
      </c>
      <c r="J47" s="34">
        <v>86</v>
      </c>
      <c r="K47" s="34">
        <v>7</v>
      </c>
      <c r="L47" s="34">
        <v>96</v>
      </c>
      <c r="M47" s="34">
        <v>2</v>
      </c>
      <c r="N47" s="34">
        <v>45</v>
      </c>
      <c r="O47" s="34">
        <v>1</v>
      </c>
      <c r="P47" s="34">
        <v>32</v>
      </c>
      <c r="Q47" s="34">
        <v>1</v>
      </c>
      <c r="R47" s="34">
        <v>78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</row>
    <row r="48" spans="1:25" ht="9.75" customHeight="1">
      <c r="A48" s="222"/>
      <c r="B48" s="223"/>
      <c r="C48" s="224"/>
      <c r="D48" s="24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5" customHeight="1">
      <c r="A49" s="225"/>
      <c r="B49" s="226"/>
      <c r="C49" s="227"/>
      <c r="D49" s="246"/>
      <c r="S49" s="6"/>
      <c r="T49" s="6"/>
      <c r="U49" s="6"/>
      <c r="V49" s="6"/>
      <c r="W49" s="6"/>
      <c r="X49" s="6"/>
      <c r="Y49" s="6"/>
    </row>
    <row r="50" spans="1:25" ht="15" customHeight="1">
      <c r="A50" s="225"/>
      <c r="B50" s="226"/>
      <c r="C50" s="227"/>
      <c r="D50" s="246"/>
      <c r="S50" s="6"/>
      <c r="T50" s="6"/>
      <c r="U50" s="6"/>
      <c r="V50" s="6"/>
      <c r="W50" s="6"/>
      <c r="X50" s="6"/>
      <c r="Y50" s="6"/>
    </row>
    <row r="51" spans="1:25" ht="15" customHeight="1">
      <c r="A51" s="225"/>
      <c r="B51" s="226"/>
      <c r="C51" s="227"/>
      <c r="D51" s="246"/>
      <c r="G51" s="40"/>
      <c r="S51" s="44"/>
      <c r="T51" s="6"/>
      <c r="U51" s="6"/>
      <c r="V51" s="6"/>
      <c r="W51" s="6"/>
      <c r="X51" s="6"/>
      <c r="Y51" s="6"/>
    </row>
    <row r="52" spans="1:18" ht="15" customHeight="1">
      <c r="A52" s="225"/>
      <c r="B52" s="226"/>
      <c r="C52" s="227"/>
      <c r="D52" s="246"/>
      <c r="G52" s="291" t="s">
        <v>416</v>
      </c>
      <c r="H52" s="291"/>
      <c r="I52" s="291"/>
      <c r="J52" s="291"/>
      <c r="K52" s="291"/>
      <c r="L52" s="291"/>
      <c r="M52" s="346" t="s">
        <v>1349</v>
      </c>
      <c r="N52" s="346"/>
      <c r="O52" s="346"/>
      <c r="P52" s="346"/>
      <c r="Q52" s="346"/>
      <c r="R52" s="346"/>
    </row>
    <row r="53" spans="1:25" ht="4.5" customHeight="1">
      <c r="A53" s="225"/>
      <c r="B53" s="226"/>
      <c r="C53" s="227"/>
      <c r="D53" s="247"/>
      <c r="S53" s="6"/>
      <c r="W53" s="1"/>
      <c r="X53" s="1"/>
      <c r="Y53" s="1"/>
    </row>
    <row r="54" spans="1:25" ht="33.75" customHeight="1">
      <c r="A54" s="296" t="s">
        <v>698</v>
      </c>
      <c r="B54" s="296"/>
      <c r="C54" s="296"/>
      <c r="D54" s="297"/>
      <c r="E54" s="322" t="s">
        <v>697</v>
      </c>
      <c r="F54" s="322"/>
      <c r="G54" s="322" t="s">
        <v>1343</v>
      </c>
      <c r="H54" s="322"/>
      <c r="I54" s="322" t="s">
        <v>1344</v>
      </c>
      <c r="J54" s="322"/>
      <c r="K54" s="322" t="s">
        <v>1345</v>
      </c>
      <c r="L54" s="322"/>
      <c r="M54" s="322" t="s">
        <v>1346</v>
      </c>
      <c r="N54" s="322"/>
      <c r="O54" s="322" t="s">
        <v>1347</v>
      </c>
      <c r="P54" s="322"/>
      <c r="Q54" s="322" t="s">
        <v>1348</v>
      </c>
      <c r="R54" s="319"/>
      <c r="S54" s="322" t="s">
        <v>1368</v>
      </c>
      <c r="T54" s="319"/>
      <c r="U54" s="322" t="s">
        <v>1369</v>
      </c>
      <c r="V54" s="319"/>
      <c r="W54" s="322" t="s">
        <v>1370</v>
      </c>
      <c r="X54" s="319"/>
      <c r="Y54" s="24" t="s">
        <v>26</v>
      </c>
    </row>
    <row r="55" spans="1:25" ht="15" customHeight="1">
      <c r="A55" s="298"/>
      <c r="B55" s="298"/>
      <c r="C55" s="298"/>
      <c r="D55" s="299"/>
      <c r="E55" s="15" t="s">
        <v>648</v>
      </c>
      <c r="F55" s="15" t="s">
        <v>649</v>
      </c>
      <c r="G55" s="15" t="s">
        <v>648</v>
      </c>
      <c r="H55" s="15" t="s">
        <v>649</v>
      </c>
      <c r="I55" s="15" t="s">
        <v>648</v>
      </c>
      <c r="J55" s="15" t="s">
        <v>649</v>
      </c>
      <c r="K55" s="15" t="s">
        <v>648</v>
      </c>
      <c r="L55" s="15" t="s">
        <v>649</v>
      </c>
      <c r="M55" s="15" t="s">
        <v>648</v>
      </c>
      <c r="N55" s="15" t="s">
        <v>649</v>
      </c>
      <c r="O55" s="15" t="s">
        <v>648</v>
      </c>
      <c r="P55" s="15" t="s">
        <v>649</v>
      </c>
      <c r="Q55" s="15" t="s">
        <v>648</v>
      </c>
      <c r="R55" s="3" t="s">
        <v>649</v>
      </c>
      <c r="S55" s="15" t="s">
        <v>648</v>
      </c>
      <c r="T55" s="3" t="s">
        <v>649</v>
      </c>
      <c r="U55" s="15" t="s">
        <v>648</v>
      </c>
      <c r="V55" s="3" t="s">
        <v>649</v>
      </c>
      <c r="W55" s="15" t="s">
        <v>648</v>
      </c>
      <c r="X55" s="3" t="s">
        <v>649</v>
      </c>
      <c r="Y55" s="3" t="s">
        <v>648</v>
      </c>
    </row>
    <row r="56" spans="1:25" ht="9.75" customHeight="1">
      <c r="A56" s="225"/>
      <c r="B56" s="226"/>
      <c r="C56" s="248"/>
      <c r="D56" s="249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9.5" customHeight="1">
      <c r="A57" s="217" t="s">
        <v>252</v>
      </c>
      <c r="B57" s="293" t="s">
        <v>317</v>
      </c>
      <c r="C57" s="293"/>
      <c r="D57" s="250"/>
      <c r="E57" s="34">
        <v>25</v>
      </c>
      <c r="F57" s="34">
        <v>1031</v>
      </c>
      <c r="G57" s="34">
        <v>3</v>
      </c>
      <c r="H57" s="34">
        <v>8</v>
      </c>
      <c r="I57" s="34">
        <v>1</v>
      </c>
      <c r="J57" s="34">
        <v>8</v>
      </c>
      <c r="K57" s="34">
        <v>5</v>
      </c>
      <c r="L57" s="34">
        <v>76</v>
      </c>
      <c r="M57" s="34">
        <v>4</v>
      </c>
      <c r="N57" s="34">
        <v>95</v>
      </c>
      <c r="O57" s="34">
        <v>2</v>
      </c>
      <c r="P57" s="34">
        <v>71</v>
      </c>
      <c r="Q57" s="34">
        <v>2</v>
      </c>
      <c r="R57" s="34">
        <v>160</v>
      </c>
      <c r="S57" s="34">
        <v>2</v>
      </c>
      <c r="T57" s="34">
        <v>246</v>
      </c>
      <c r="U57" s="34">
        <v>1</v>
      </c>
      <c r="V57" s="34">
        <v>367</v>
      </c>
      <c r="W57" s="34">
        <v>0</v>
      </c>
      <c r="X57" s="34">
        <v>0</v>
      </c>
      <c r="Y57" s="34">
        <v>5</v>
      </c>
    </row>
    <row r="58" spans="1:25" ht="15" customHeight="1">
      <c r="A58" s="98" t="s">
        <v>370</v>
      </c>
      <c r="B58" s="292" t="s">
        <v>174</v>
      </c>
      <c r="C58" s="292"/>
      <c r="D58" s="251"/>
      <c r="E58" s="34">
        <v>3</v>
      </c>
      <c r="F58" s="34">
        <v>476</v>
      </c>
      <c r="G58" s="34">
        <v>0</v>
      </c>
      <c r="H58" s="34">
        <v>0</v>
      </c>
      <c r="I58" s="34">
        <v>0</v>
      </c>
      <c r="J58" s="34">
        <v>0</v>
      </c>
      <c r="K58" s="34">
        <v>1</v>
      </c>
      <c r="L58" s="34">
        <v>12</v>
      </c>
      <c r="M58" s="34">
        <v>0</v>
      </c>
      <c r="N58" s="34">
        <v>0</v>
      </c>
      <c r="O58" s="34">
        <v>0</v>
      </c>
      <c r="P58" s="34">
        <v>0</v>
      </c>
      <c r="Q58" s="34">
        <v>1</v>
      </c>
      <c r="R58" s="34">
        <v>97</v>
      </c>
      <c r="S58" s="34">
        <v>0</v>
      </c>
      <c r="T58" s="34">
        <v>0</v>
      </c>
      <c r="U58" s="34">
        <v>1</v>
      </c>
      <c r="V58" s="34">
        <v>367</v>
      </c>
      <c r="W58" s="34">
        <v>0</v>
      </c>
      <c r="X58" s="34">
        <v>0</v>
      </c>
      <c r="Y58" s="34">
        <v>0</v>
      </c>
    </row>
    <row r="59" spans="1:25" ht="15" customHeight="1">
      <c r="A59" s="98" t="s">
        <v>371</v>
      </c>
      <c r="B59" s="292" t="s">
        <v>175</v>
      </c>
      <c r="C59" s="292"/>
      <c r="D59" s="243"/>
      <c r="E59" s="34">
        <v>2</v>
      </c>
      <c r="F59" s="34">
        <v>135</v>
      </c>
      <c r="G59" s="34">
        <v>0</v>
      </c>
      <c r="H59" s="34">
        <v>0</v>
      </c>
      <c r="I59" s="34">
        <v>0</v>
      </c>
      <c r="J59" s="34">
        <v>0</v>
      </c>
      <c r="K59" s="34">
        <v>1</v>
      </c>
      <c r="L59" s="34">
        <v>18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1</v>
      </c>
      <c r="T59" s="34">
        <v>117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</row>
    <row r="60" spans="1:25" ht="15" customHeight="1">
      <c r="A60" s="98" t="s">
        <v>372</v>
      </c>
      <c r="B60" s="292" t="s">
        <v>176</v>
      </c>
      <c r="C60" s="292"/>
      <c r="D60" s="243"/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</row>
    <row r="61" spans="1:25" ht="15" customHeight="1">
      <c r="A61" s="98" t="s">
        <v>373</v>
      </c>
      <c r="B61" s="292" t="s">
        <v>177</v>
      </c>
      <c r="C61" s="292"/>
      <c r="D61" s="244"/>
      <c r="E61" s="34">
        <v>20</v>
      </c>
      <c r="F61" s="34">
        <v>420</v>
      </c>
      <c r="G61" s="34">
        <v>3</v>
      </c>
      <c r="H61" s="34">
        <v>8</v>
      </c>
      <c r="I61" s="34">
        <v>1</v>
      </c>
      <c r="J61" s="34">
        <v>8</v>
      </c>
      <c r="K61" s="34">
        <v>3</v>
      </c>
      <c r="L61" s="34">
        <v>46</v>
      </c>
      <c r="M61" s="34">
        <v>4</v>
      </c>
      <c r="N61" s="34">
        <v>95</v>
      </c>
      <c r="O61" s="34">
        <v>2</v>
      </c>
      <c r="P61" s="34">
        <v>71</v>
      </c>
      <c r="Q61" s="34">
        <v>1</v>
      </c>
      <c r="R61" s="34">
        <v>63</v>
      </c>
      <c r="S61" s="34">
        <v>1</v>
      </c>
      <c r="T61" s="34">
        <v>129</v>
      </c>
      <c r="U61" s="34">
        <v>0</v>
      </c>
      <c r="V61" s="34">
        <v>0</v>
      </c>
      <c r="W61" s="34">
        <v>0</v>
      </c>
      <c r="X61" s="34">
        <v>0</v>
      </c>
      <c r="Y61" s="34">
        <v>5</v>
      </c>
    </row>
    <row r="62" spans="1:25" ht="19.5" customHeight="1">
      <c r="A62" s="218" t="s">
        <v>374</v>
      </c>
      <c r="B62" s="293" t="s">
        <v>1456</v>
      </c>
      <c r="C62" s="293"/>
      <c r="D62" s="250"/>
      <c r="E62" s="34">
        <v>100</v>
      </c>
      <c r="F62" s="34">
        <v>2659</v>
      </c>
      <c r="G62" s="34">
        <v>46</v>
      </c>
      <c r="H62" s="34">
        <v>117</v>
      </c>
      <c r="I62" s="34">
        <v>22</v>
      </c>
      <c r="J62" s="34">
        <v>138</v>
      </c>
      <c r="K62" s="34">
        <v>16</v>
      </c>
      <c r="L62" s="34">
        <v>221</v>
      </c>
      <c r="M62" s="34">
        <v>5</v>
      </c>
      <c r="N62" s="34">
        <v>117</v>
      </c>
      <c r="O62" s="34">
        <v>3</v>
      </c>
      <c r="P62" s="34">
        <v>118</v>
      </c>
      <c r="Q62" s="34">
        <v>3</v>
      </c>
      <c r="R62" s="34">
        <v>202</v>
      </c>
      <c r="S62" s="34">
        <v>3</v>
      </c>
      <c r="T62" s="34">
        <v>693</v>
      </c>
      <c r="U62" s="34">
        <v>1</v>
      </c>
      <c r="V62" s="34">
        <v>494</v>
      </c>
      <c r="W62" s="34">
        <v>1</v>
      </c>
      <c r="X62" s="34">
        <v>559</v>
      </c>
      <c r="Y62" s="34">
        <v>0</v>
      </c>
    </row>
    <row r="63" spans="1:25" ht="15" customHeight="1">
      <c r="A63" s="219" t="s">
        <v>375</v>
      </c>
      <c r="B63" s="292" t="s">
        <v>320</v>
      </c>
      <c r="C63" s="292"/>
      <c r="D63" s="250"/>
      <c r="E63" s="34">
        <v>34</v>
      </c>
      <c r="F63" s="34">
        <v>758</v>
      </c>
      <c r="G63" s="45">
        <v>17</v>
      </c>
      <c r="H63" s="45">
        <v>50</v>
      </c>
      <c r="I63" s="45">
        <v>10</v>
      </c>
      <c r="J63" s="45">
        <v>57</v>
      </c>
      <c r="K63" s="45">
        <v>5</v>
      </c>
      <c r="L63" s="45">
        <v>67</v>
      </c>
      <c r="M63" s="45">
        <v>1</v>
      </c>
      <c r="N63" s="45">
        <v>25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34">
        <v>0</v>
      </c>
      <c r="V63" s="34">
        <v>0</v>
      </c>
      <c r="W63" s="34">
        <v>1</v>
      </c>
      <c r="X63" s="34">
        <v>559</v>
      </c>
      <c r="Y63" s="45">
        <v>0</v>
      </c>
    </row>
    <row r="64" spans="1:25" ht="15" customHeight="1">
      <c r="A64" s="219" t="s">
        <v>376</v>
      </c>
      <c r="B64" s="292" t="s">
        <v>204</v>
      </c>
      <c r="C64" s="292"/>
      <c r="D64" s="244"/>
      <c r="E64" s="34">
        <v>5</v>
      </c>
      <c r="F64" s="34">
        <v>95</v>
      </c>
      <c r="G64" s="45">
        <v>0</v>
      </c>
      <c r="H64" s="45">
        <v>0</v>
      </c>
      <c r="I64" s="45">
        <v>3</v>
      </c>
      <c r="J64" s="45">
        <v>19</v>
      </c>
      <c r="K64" s="45">
        <v>0</v>
      </c>
      <c r="L64" s="45">
        <v>0</v>
      </c>
      <c r="M64" s="45">
        <v>0</v>
      </c>
      <c r="N64" s="45">
        <v>0</v>
      </c>
      <c r="O64" s="45">
        <v>2</v>
      </c>
      <c r="P64" s="45">
        <v>76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</row>
    <row r="65" spans="1:25" ht="15" customHeight="1">
      <c r="A65" s="219" t="s">
        <v>377</v>
      </c>
      <c r="B65" s="292" t="s">
        <v>324</v>
      </c>
      <c r="C65" s="292"/>
      <c r="D65" s="244"/>
      <c r="E65" s="34">
        <v>44</v>
      </c>
      <c r="F65" s="34">
        <v>1725</v>
      </c>
      <c r="G65" s="45">
        <v>17</v>
      </c>
      <c r="H65" s="45">
        <v>41</v>
      </c>
      <c r="I65" s="45">
        <v>7</v>
      </c>
      <c r="J65" s="45">
        <v>48</v>
      </c>
      <c r="K65" s="45">
        <v>8</v>
      </c>
      <c r="L65" s="45">
        <v>113</v>
      </c>
      <c r="M65" s="45">
        <v>4</v>
      </c>
      <c r="N65" s="45">
        <v>92</v>
      </c>
      <c r="O65" s="45">
        <v>1</v>
      </c>
      <c r="P65" s="45">
        <v>42</v>
      </c>
      <c r="Q65" s="45">
        <v>3</v>
      </c>
      <c r="R65" s="45">
        <v>202</v>
      </c>
      <c r="S65" s="45">
        <v>3</v>
      </c>
      <c r="T65" s="45">
        <v>693</v>
      </c>
      <c r="U65" s="34">
        <v>1</v>
      </c>
      <c r="V65" s="34">
        <v>494</v>
      </c>
      <c r="W65" s="34">
        <v>0</v>
      </c>
      <c r="X65" s="34">
        <v>0</v>
      </c>
      <c r="Y65" s="45">
        <v>0</v>
      </c>
    </row>
    <row r="66" spans="1:25" ht="15" customHeight="1">
      <c r="A66" s="219" t="s">
        <v>378</v>
      </c>
      <c r="B66" s="292" t="s">
        <v>156</v>
      </c>
      <c r="C66" s="292"/>
      <c r="D66" s="244"/>
      <c r="E66" s="34">
        <v>2</v>
      </c>
      <c r="F66" s="34">
        <v>4</v>
      </c>
      <c r="G66" s="45">
        <v>2</v>
      </c>
      <c r="H66" s="45">
        <v>4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</row>
    <row r="67" spans="1:25" ht="15" customHeight="1">
      <c r="A67" s="220" t="s">
        <v>379</v>
      </c>
      <c r="B67" s="292" t="s">
        <v>157</v>
      </c>
      <c r="C67" s="292"/>
      <c r="D67" s="244"/>
      <c r="E67" s="34">
        <v>15</v>
      </c>
      <c r="F67" s="34">
        <v>77</v>
      </c>
      <c r="G67" s="45">
        <v>10</v>
      </c>
      <c r="H67" s="45">
        <v>22</v>
      </c>
      <c r="I67" s="45">
        <v>2</v>
      </c>
      <c r="J67" s="45">
        <v>14</v>
      </c>
      <c r="K67" s="45">
        <v>3</v>
      </c>
      <c r="L67" s="45">
        <v>41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</row>
    <row r="68" spans="1:25" ht="19.5" customHeight="1">
      <c r="A68" s="218" t="s">
        <v>380</v>
      </c>
      <c r="B68" s="293" t="s">
        <v>161</v>
      </c>
      <c r="C68" s="293"/>
      <c r="D68" s="239"/>
      <c r="E68" s="34">
        <v>321</v>
      </c>
      <c r="F68" s="34">
        <v>10209</v>
      </c>
      <c r="G68" s="34">
        <v>59</v>
      </c>
      <c r="H68" s="34">
        <v>133</v>
      </c>
      <c r="I68" s="34">
        <v>55</v>
      </c>
      <c r="J68" s="34">
        <v>379</v>
      </c>
      <c r="K68" s="34">
        <v>71</v>
      </c>
      <c r="L68" s="34">
        <v>976</v>
      </c>
      <c r="M68" s="34">
        <v>45</v>
      </c>
      <c r="N68" s="34">
        <v>1076</v>
      </c>
      <c r="O68" s="34">
        <v>35</v>
      </c>
      <c r="P68" s="34">
        <v>1302</v>
      </c>
      <c r="Q68" s="34">
        <v>31</v>
      </c>
      <c r="R68" s="34">
        <v>2279</v>
      </c>
      <c r="S68" s="34">
        <v>22</v>
      </c>
      <c r="T68" s="34">
        <v>3061</v>
      </c>
      <c r="U68" s="34">
        <v>1</v>
      </c>
      <c r="V68" s="34">
        <v>336</v>
      </c>
      <c r="W68" s="34">
        <v>1</v>
      </c>
      <c r="X68" s="34">
        <v>667</v>
      </c>
      <c r="Y68" s="34">
        <v>1</v>
      </c>
    </row>
    <row r="69" spans="1:25" ht="15" customHeight="1">
      <c r="A69" s="219" t="s">
        <v>381</v>
      </c>
      <c r="B69" s="292" t="s">
        <v>178</v>
      </c>
      <c r="C69" s="292"/>
      <c r="D69" s="243"/>
      <c r="E69" s="34">
        <v>11</v>
      </c>
      <c r="F69" s="34">
        <v>442</v>
      </c>
      <c r="G69" s="45">
        <v>0</v>
      </c>
      <c r="H69" s="45">
        <v>0</v>
      </c>
      <c r="I69" s="45">
        <v>3</v>
      </c>
      <c r="J69" s="45">
        <v>19</v>
      </c>
      <c r="K69" s="45">
        <v>2</v>
      </c>
      <c r="L69" s="45">
        <v>33</v>
      </c>
      <c r="M69" s="45">
        <v>1</v>
      </c>
      <c r="N69" s="45">
        <v>25</v>
      </c>
      <c r="O69" s="45">
        <v>2</v>
      </c>
      <c r="P69" s="45">
        <v>61</v>
      </c>
      <c r="Q69" s="45">
        <v>1</v>
      </c>
      <c r="R69" s="45">
        <v>64</v>
      </c>
      <c r="S69" s="45">
        <v>2</v>
      </c>
      <c r="T69" s="45">
        <v>240</v>
      </c>
      <c r="U69" s="34">
        <v>0</v>
      </c>
      <c r="V69" s="34">
        <v>0</v>
      </c>
      <c r="W69" s="34">
        <v>0</v>
      </c>
      <c r="X69" s="34">
        <v>0</v>
      </c>
      <c r="Y69" s="45">
        <v>0</v>
      </c>
    </row>
    <row r="70" spans="1:25" ht="15" customHeight="1">
      <c r="A70" s="219" t="s">
        <v>382</v>
      </c>
      <c r="B70" s="292" t="s">
        <v>179</v>
      </c>
      <c r="C70" s="292"/>
      <c r="D70" s="244"/>
      <c r="E70" s="34">
        <v>37</v>
      </c>
      <c r="F70" s="34">
        <v>2366</v>
      </c>
      <c r="G70" s="45">
        <v>13</v>
      </c>
      <c r="H70" s="45">
        <v>17</v>
      </c>
      <c r="I70" s="45">
        <v>2</v>
      </c>
      <c r="J70" s="45">
        <v>10</v>
      </c>
      <c r="K70" s="45">
        <v>0</v>
      </c>
      <c r="L70" s="45">
        <v>0</v>
      </c>
      <c r="M70" s="45">
        <v>0</v>
      </c>
      <c r="N70" s="45">
        <v>0</v>
      </c>
      <c r="O70" s="45">
        <v>3</v>
      </c>
      <c r="P70" s="45">
        <v>115</v>
      </c>
      <c r="Q70" s="45">
        <v>10</v>
      </c>
      <c r="R70" s="45">
        <v>776</v>
      </c>
      <c r="S70" s="45">
        <v>8</v>
      </c>
      <c r="T70" s="45">
        <v>1112</v>
      </c>
      <c r="U70" s="34">
        <v>1</v>
      </c>
      <c r="V70" s="34">
        <v>336</v>
      </c>
      <c r="W70" s="34">
        <v>0</v>
      </c>
      <c r="X70" s="34">
        <v>0</v>
      </c>
      <c r="Y70" s="45">
        <v>0</v>
      </c>
    </row>
    <row r="71" spans="1:25" ht="15" customHeight="1">
      <c r="A71" s="219" t="s">
        <v>383</v>
      </c>
      <c r="B71" s="292" t="s">
        <v>180</v>
      </c>
      <c r="C71" s="292"/>
      <c r="D71" s="243"/>
      <c r="E71" s="34">
        <v>178</v>
      </c>
      <c r="F71" s="34">
        <v>4948</v>
      </c>
      <c r="G71" s="45">
        <v>23</v>
      </c>
      <c r="H71" s="45">
        <v>59</v>
      </c>
      <c r="I71" s="45">
        <v>32</v>
      </c>
      <c r="J71" s="45">
        <v>229</v>
      </c>
      <c r="K71" s="45">
        <v>44</v>
      </c>
      <c r="L71" s="45">
        <v>599</v>
      </c>
      <c r="M71" s="45">
        <v>30</v>
      </c>
      <c r="N71" s="45">
        <v>706</v>
      </c>
      <c r="O71" s="45">
        <v>22</v>
      </c>
      <c r="P71" s="45">
        <v>817</v>
      </c>
      <c r="Q71" s="45">
        <v>18</v>
      </c>
      <c r="R71" s="45">
        <v>1300</v>
      </c>
      <c r="S71" s="45">
        <v>9</v>
      </c>
      <c r="T71" s="45">
        <v>1238</v>
      </c>
      <c r="U71" s="34">
        <v>0</v>
      </c>
      <c r="V71" s="34">
        <v>0</v>
      </c>
      <c r="W71" s="34">
        <v>0</v>
      </c>
      <c r="X71" s="34">
        <v>0</v>
      </c>
      <c r="Y71" s="45">
        <v>0</v>
      </c>
    </row>
    <row r="72" spans="1:25" ht="15" customHeight="1">
      <c r="A72" s="219" t="s">
        <v>384</v>
      </c>
      <c r="B72" s="292" t="s">
        <v>181</v>
      </c>
      <c r="C72" s="292"/>
      <c r="D72" s="244"/>
      <c r="E72" s="34">
        <v>4</v>
      </c>
      <c r="F72" s="34">
        <v>21</v>
      </c>
      <c r="G72" s="45">
        <v>1</v>
      </c>
      <c r="H72" s="45">
        <v>2</v>
      </c>
      <c r="I72" s="45">
        <v>3</v>
      </c>
      <c r="J72" s="45">
        <v>19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34">
        <v>0</v>
      </c>
      <c r="V72" s="34">
        <v>0</v>
      </c>
      <c r="W72" s="34">
        <v>0</v>
      </c>
      <c r="X72" s="34">
        <v>0</v>
      </c>
      <c r="Y72" s="45">
        <v>0</v>
      </c>
    </row>
    <row r="73" spans="1:25" ht="15" customHeight="1">
      <c r="A73" s="219" t="s">
        <v>385</v>
      </c>
      <c r="B73" s="292" t="s">
        <v>616</v>
      </c>
      <c r="C73" s="292"/>
      <c r="D73" s="244"/>
      <c r="E73" s="34">
        <v>0</v>
      </c>
      <c r="F73" s="34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34">
        <v>0</v>
      </c>
      <c r="V73" s="34">
        <v>0</v>
      </c>
      <c r="W73" s="34">
        <v>0</v>
      </c>
      <c r="X73" s="34">
        <v>0</v>
      </c>
      <c r="Y73" s="45">
        <v>0</v>
      </c>
    </row>
    <row r="74" spans="1:25" ht="15" customHeight="1">
      <c r="A74" s="219" t="s">
        <v>386</v>
      </c>
      <c r="B74" s="292" t="s">
        <v>182</v>
      </c>
      <c r="C74" s="292"/>
      <c r="D74" s="244"/>
      <c r="E74" s="34">
        <v>45</v>
      </c>
      <c r="F74" s="34">
        <v>960</v>
      </c>
      <c r="G74" s="45">
        <v>11</v>
      </c>
      <c r="H74" s="45">
        <v>27</v>
      </c>
      <c r="I74" s="45">
        <v>8</v>
      </c>
      <c r="J74" s="45">
        <v>53</v>
      </c>
      <c r="K74" s="45">
        <v>10</v>
      </c>
      <c r="L74" s="45">
        <v>139</v>
      </c>
      <c r="M74" s="45">
        <v>9</v>
      </c>
      <c r="N74" s="45">
        <v>219</v>
      </c>
      <c r="O74" s="45">
        <v>5</v>
      </c>
      <c r="P74" s="45">
        <v>194</v>
      </c>
      <c r="Q74" s="45">
        <v>1</v>
      </c>
      <c r="R74" s="45">
        <v>77</v>
      </c>
      <c r="S74" s="45">
        <v>1</v>
      </c>
      <c r="T74" s="45">
        <v>251</v>
      </c>
      <c r="U74" s="34">
        <v>0</v>
      </c>
      <c r="V74" s="34">
        <v>0</v>
      </c>
      <c r="W74" s="34">
        <v>0</v>
      </c>
      <c r="X74" s="34">
        <v>0</v>
      </c>
      <c r="Y74" s="45">
        <v>0</v>
      </c>
    </row>
    <row r="75" spans="1:25" ht="15" customHeight="1">
      <c r="A75" s="219" t="s">
        <v>387</v>
      </c>
      <c r="B75" s="292" t="s">
        <v>183</v>
      </c>
      <c r="C75" s="292"/>
      <c r="D75" s="244"/>
      <c r="E75" s="34">
        <v>46</v>
      </c>
      <c r="F75" s="34">
        <v>1472</v>
      </c>
      <c r="G75" s="45">
        <v>11</v>
      </c>
      <c r="H75" s="45">
        <v>28</v>
      </c>
      <c r="I75" s="45">
        <v>7</v>
      </c>
      <c r="J75" s="45">
        <v>49</v>
      </c>
      <c r="K75" s="45">
        <v>15</v>
      </c>
      <c r="L75" s="45">
        <v>205</v>
      </c>
      <c r="M75" s="45">
        <v>5</v>
      </c>
      <c r="N75" s="45">
        <v>126</v>
      </c>
      <c r="O75" s="45">
        <v>3</v>
      </c>
      <c r="P75" s="45">
        <v>115</v>
      </c>
      <c r="Q75" s="45">
        <v>1</v>
      </c>
      <c r="R75" s="45">
        <v>62</v>
      </c>
      <c r="S75" s="45">
        <v>2</v>
      </c>
      <c r="T75" s="45">
        <v>220</v>
      </c>
      <c r="U75" s="34">
        <v>0</v>
      </c>
      <c r="V75" s="34">
        <v>0</v>
      </c>
      <c r="W75" s="34">
        <v>1</v>
      </c>
      <c r="X75" s="34">
        <v>667</v>
      </c>
      <c r="Y75" s="45">
        <v>1</v>
      </c>
    </row>
    <row r="76" spans="1:25" ht="19.5" customHeight="1">
      <c r="A76" s="218" t="s">
        <v>388</v>
      </c>
      <c r="B76" s="293" t="s">
        <v>1458</v>
      </c>
      <c r="C76" s="293"/>
      <c r="D76" s="252"/>
      <c r="E76" s="34">
        <v>5132</v>
      </c>
      <c r="F76" s="34">
        <v>36686</v>
      </c>
      <c r="G76" s="34">
        <v>3255</v>
      </c>
      <c r="H76" s="34">
        <v>7334</v>
      </c>
      <c r="I76" s="34">
        <v>989</v>
      </c>
      <c r="J76" s="34">
        <v>6403</v>
      </c>
      <c r="K76" s="34">
        <v>562</v>
      </c>
      <c r="L76" s="34">
        <v>7562</v>
      </c>
      <c r="M76" s="34">
        <v>147</v>
      </c>
      <c r="N76" s="34">
        <v>3375</v>
      </c>
      <c r="O76" s="34">
        <v>92</v>
      </c>
      <c r="P76" s="34">
        <v>3472</v>
      </c>
      <c r="Q76" s="34">
        <v>57</v>
      </c>
      <c r="R76" s="34">
        <v>4005</v>
      </c>
      <c r="S76" s="34">
        <v>19</v>
      </c>
      <c r="T76" s="34">
        <v>3014</v>
      </c>
      <c r="U76" s="34">
        <v>4</v>
      </c>
      <c r="V76" s="34">
        <v>1521</v>
      </c>
      <c r="W76" s="34">
        <v>0</v>
      </c>
      <c r="X76" s="34">
        <v>0</v>
      </c>
      <c r="Y76" s="34">
        <v>7</v>
      </c>
    </row>
    <row r="77" spans="1:25" ht="15" customHeight="1">
      <c r="A77" s="219" t="s">
        <v>389</v>
      </c>
      <c r="B77" s="292" t="s">
        <v>187</v>
      </c>
      <c r="C77" s="292"/>
      <c r="D77" s="244"/>
      <c r="E77" s="34">
        <v>1</v>
      </c>
      <c r="F77" s="34">
        <v>21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1</v>
      </c>
      <c r="N77" s="45">
        <v>21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34">
        <v>0</v>
      </c>
      <c r="V77" s="34">
        <v>0</v>
      </c>
      <c r="W77" s="34">
        <v>0</v>
      </c>
      <c r="X77" s="34">
        <v>0</v>
      </c>
      <c r="Y77" s="45">
        <v>0</v>
      </c>
    </row>
    <row r="78" spans="1:25" ht="15" customHeight="1">
      <c r="A78" s="220" t="s">
        <v>390</v>
      </c>
      <c r="B78" s="292" t="s">
        <v>188</v>
      </c>
      <c r="C78" s="292"/>
      <c r="D78" s="244"/>
      <c r="E78" s="34">
        <v>32</v>
      </c>
      <c r="F78" s="34">
        <v>192</v>
      </c>
      <c r="G78" s="46">
        <v>20</v>
      </c>
      <c r="H78" s="45">
        <v>48</v>
      </c>
      <c r="I78" s="45">
        <v>7</v>
      </c>
      <c r="J78" s="45">
        <v>48</v>
      </c>
      <c r="K78" s="45">
        <v>3</v>
      </c>
      <c r="L78" s="45">
        <v>38</v>
      </c>
      <c r="M78" s="45">
        <v>1</v>
      </c>
      <c r="N78" s="45">
        <v>22</v>
      </c>
      <c r="O78" s="45">
        <v>1</v>
      </c>
      <c r="P78" s="45">
        <v>36</v>
      </c>
      <c r="Q78" s="45">
        <v>0</v>
      </c>
      <c r="R78" s="45">
        <v>0</v>
      </c>
      <c r="S78" s="45">
        <v>0</v>
      </c>
      <c r="T78" s="45">
        <v>0</v>
      </c>
      <c r="U78" s="34">
        <v>0</v>
      </c>
      <c r="V78" s="34">
        <v>0</v>
      </c>
      <c r="W78" s="34">
        <v>0</v>
      </c>
      <c r="X78" s="34">
        <v>0</v>
      </c>
      <c r="Y78" s="45">
        <v>0</v>
      </c>
    </row>
    <row r="79" spans="1:25" ht="15" customHeight="1">
      <c r="A79" s="221" t="s">
        <v>391</v>
      </c>
      <c r="B79" s="290" t="s">
        <v>189</v>
      </c>
      <c r="C79" s="290"/>
      <c r="D79" s="244"/>
      <c r="E79" s="34">
        <v>209</v>
      </c>
      <c r="F79" s="34">
        <v>2187</v>
      </c>
      <c r="G79" s="45">
        <v>78</v>
      </c>
      <c r="H79" s="45">
        <v>215</v>
      </c>
      <c r="I79" s="45">
        <v>71</v>
      </c>
      <c r="J79" s="45">
        <v>455</v>
      </c>
      <c r="K79" s="45">
        <v>33</v>
      </c>
      <c r="L79" s="45">
        <v>427</v>
      </c>
      <c r="M79" s="45">
        <v>8</v>
      </c>
      <c r="N79" s="45">
        <v>182</v>
      </c>
      <c r="O79" s="45">
        <v>12</v>
      </c>
      <c r="P79" s="45">
        <v>464</v>
      </c>
      <c r="Q79" s="45">
        <v>7</v>
      </c>
      <c r="R79" s="45">
        <v>444</v>
      </c>
      <c r="S79" s="45">
        <v>0</v>
      </c>
      <c r="T79" s="45">
        <v>0</v>
      </c>
      <c r="U79" s="34">
        <v>0</v>
      </c>
      <c r="V79" s="34">
        <v>0</v>
      </c>
      <c r="W79" s="34">
        <v>0</v>
      </c>
      <c r="X79" s="34">
        <v>0</v>
      </c>
      <c r="Y79" s="45">
        <v>0</v>
      </c>
    </row>
    <row r="80" spans="1:25" ht="24.75" customHeight="1">
      <c r="A80" s="98" t="s">
        <v>1538</v>
      </c>
      <c r="B80" s="295" t="s">
        <v>806</v>
      </c>
      <c r="C80" s="295"/>
      <c r="D80" s="243"/>
      <c r="E80" s="34">
        <v>245</v>
      </c>
      <c r="F80" s="34">
        <v>1890</v>
      </c>
      <c r="G80" s="45">
        <v>111</v>
      </c>
      <c r="H80" s="45">
        <v>294</v>
      </c>
      <c r="I80" s="45">
        <v>80</v>
      </c>
      <c r="J80" s="45">
        <v>504</v>
      </c>
      <c r="K80" s="45">
        <v>40</v>
      </c>
      <c r="L80" s="45">
        <v>501</v>
      </c>
      <c r="M80" s="45">
        <v>6</v>
      </c>
      <c r="N80" s="45">
        <v>141</v>
      </c>
      <c r="O80" s="45">
        <v>5</v>
      </c>
      <c r="P80" s="45">
        <v>186</v>
      </c>
      <c r="Q80" s="45">
        <v>1</v>
      </c>
      <c r="R80" s="45">
        <v>60</v>
      </c>
      <c r="S80" s="45">
        <v>1</v>
      </c>
      <c r="T80" s="45">
        <v>204</v>
      </c>
      <c r="U80" s="43">
        <v>0</v>
      </c>
      <c r="V80" s="34">
        <v>0</v>
      </c>
      <c r="W80" s="34">
        <v>0</v>
      </c>
      <c r="X80" s="34">
        <v>0</v>
      </c>
      <c r="Y80" s="45">
        <v>1</v>
      </c>
    </row>
    <row r="81" spans="1:25" ht="15" customHeight="1">
      <c r="A81" s="98" t="s">
        <v>392</v>
      </c>
      <c r="B81" s="292" t="s">
        <v>190</v>
      </c>
      <c r="C81" s="292"/>
      <c r="D81" s="243"/>
      <c r="E81" s="34">
        <v>202</v>
      </c>
      <c r="F81" s="34">
        <v>1993</v>
      </c>
      <c r="G81" s="45">
        <v>78</v>
      </c>
      <c r="H81" s="45">
        <v>216</v>
      </c>
      <c r="I81" s="45">
        <v>65</v>
      </c>
      <c r="J81" s="45">
        <v>443</v>
      </c>
      <c r="K81" s="45">
        <v>38</v>
      </c>
      <c r="L81" s="45">
        <v>494</v>
      </c>
      <c r="M81" s="45">
        <v>9</v>
      </c>
      <c r="N81" s="45">
        <v>198</v>
      </c>
      <c r="O81" s="45">
        <v>9</v>
      </c>
      <c r="P81" s="45">
        <v>358</v>
      </c>
      <c r="Q81" s="45">
        <v>2</v>
      </c>
      <c r="R81" s="45">
        <v>128</v>
      </c>
      <c r="S81" s="45">
        <v>1</v>
      </c>
      <c r="T81" s="45">
        <v>156</v>
      </c>
      <c r="U81" s="34">
        <v>0</v>
      </c>
      <c r="V81" s="34">
        <v>0</v>
      </c>
      <c r="W81" s="34">
        <v>0</v>
      </c>
      <c r="X81" s="34">
        <v>0</v>
      </c>
      <c r="Y81" s="45">
        <v>0</v>
      </c>
    </row>
    <row r="82" spans="1:25" ht="15" customHeight="1">
      <c r="A82" s="98" t="s">
        <v>393</v>
      </c>
      <c r="B82" s="292" t="s">
        <v>191</v>
      </c>
      <c r="C82" s="292"/>
      <c r="D82" s="243"/>
      <c r="E82" s="34">
        <v>203</v>
      </c>
      <c r="F82" s="34">
        <v>1947</v>
      </c>
      <c r="G82" s="45">
        <v>112</v>
      </c>
      <c r="H82" s="45">
        <v>274</v>
      </c>
      <c r="I82" s="45">
        <v>51</v>
      </c>
      <c r="J82" s="45">
        <v>323</v>
      </c>
      <c r="K82" s="45">
        <v>21</v>
      </c>
      <c r="L82" s="45">
        <v>269</v>
      </c>
      <c r="M82" s="45">
        <v>8</v>
      </c>
      <c r="N82" s="45">
        <v>174</v>
      </c>
      <c r="O82" s="45">
        <v>6</v>
      </c>
      <c r="P82" s="45">
        <v>204</v>
      </c>
      <c r="Q82" s="45">
        <v>2</v>
      </c>
      <c r="R82" s="45">
        <v>130</v>
      </c>
      <c r="S82" s="45">
        <v>3</v>
      </c>
      <c r="T82" s="45">
        <v>573</v>
      </c>
      <c r="U82" s="34">
        <v>0</v>
      </c>
      <c r="V82" s="34">
        <v>0</v>
      </c>
      <c r="W82" s="34">
        <v>0</v>
      </c>
      <c r="X82" s="34">
        <v>0</v>
      </c>
      <c r="Y82" s="45">
        <v>0</v>
      </c>
    </row>
    <row r="83" spans="1:25" ht="15" customHeight="1">
      <c r="A83" s="98" t="s">
        <v>1541</v>
      </c>
      <c r="B83" s="292" t="s">
        <v>647</v>
      </c>
      <c r="C83" s="292"/>
      <c r="D83" s="243"/>
      <c r="E83" s="34">
        <v>16</v>
      </c>
      <c r="F83" s="34">
        <v>1355</v>
      </c>
      <c r="G83" s="45">
        <v>4</v>
      </c>
      <c r="H83" s="45">
        <v>10</v>
      </c>
      <c r="I83" s="45">
        <v>5</v>
      </c>
      <c r="J83" s="45">
        <v>30</v>
      </c>
      <c r="K83" s="45">
        <v>3</v>
      </c>
      <c r="L83" s="45">
        <v>46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1</v>
      </c>
      <c r="T83" s="45">
        <v>122</v>
      </c>
      <c r="U83" s="45">
        <v>3</v>
      </c>
      <c r="V83" s="45">
        <v>1147</v>
      </c>
      <c r="W83" s="45">
        <v>0</v>
      </c>
      <c r="X83" s="45">
        <v>0</v>
      </c>
      <c r="Y83" s="45">
        <v>0</v>
      </c>
    </row>
    <row r="84" spans="1:25" ht="15" customHeight="1">
      <c r="A84" s="98" t="s">
        <v>394</v>
      </c>
      <c r="B84" s="292" t="s">
        <v>192</v>
      </c>
      <c r="C84" s="292"/>
      <c r="D84" s="244"/>
      <c r="E84" s="34">
        <v>658</v>
      </c>
      <c r="F84" s="34">
        <v>2462</v>
      </c>
      <c r="G84" s="45">
        <v>508</v>
      </c>
      <c r="H84" s="45">
        <v>1101</v>
      </c>
      <c r="I84" s="45">
        <v>116</v>
      </c>
      <c r="J84" s="45">
        <v>710</v>
      </c>
      <c r="K84" s="45">
        <v>22</v>
      </c>
      <c r="L84" s="45">
        <v>276</v>
      </c>
      <c r="M84" s="45">
        <v>2</v>
      </c>
      <c r="N84" s="45">
        <v>44</v>
      </c>
      <c r="O84" s="45">
        <v>8</v>
      </c>
      <c r="P84" s="45">
        <v>273</v>
      </c>
      <c r="Q84" s="45">
        <v>1</v>
      </c>
      <c r="R84" s="45">
        <v>58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1</v>
      </c>
    </row>
    <row r="85" spans="1:25" ht="15" customHeight="1">
      <c r="A85" s="219" t="s">
        <v>395</v>
      </c>
      <c r="B85" s="292" t="s">
        <v>193</v>
      </c>
      <c r="C85" s="292"/>
      <c r="D85" s="244"/>
      <c r="E85" s="34">
        <v>1561</v>
      </c>
      <c r="F85" s="34">
        <v>12905</v>
      </c>
      <c r="G85" s="45">
        <v>993</v>
      </c>
      <c r="H85" s="45">
        <v>2247</v>
      </c>
      <c r="I85" s="45">
        <v>235</v>
      </c>
      <c r="J85" s="45">
        <v>1541</v>
      </c>
      <c r="K85" s="45">
        <v>209</v>
      </c>
      <c r="L85" s="45">
        <v>2923</v>
      </c>
      <c r="M85" s="45">
        <v>59</v>
      </c>
      <c r="N85" s="45">
        <v>1359</v>
      </c>
      <c r="O85" s="45">
        <v>21</v>
      </c>
      <c r="P85" s="45">
        <v>782</v>
      </c>
      <c r="Q85" s="45">
        <v>32</v>
      </c>
      <c r="R85" s="45">
        <v>2351</v>
      </c>
      <c r="S85" s="45">
        <v>10</v>
      </c>
      <c r="T85" s="45">
        <v>1328</v>
      </c>
      <c r="U85" s="34">
        <v>1</v>
      </c>
      <c r="V85" s="34">
        <v>374</v>
      </c>
      <c r="W85" s="34">
        <v>0</v>
      </c>
      <c r="X85" s="34">
        <v>0</v>
      </c>
      <c r="Y85" s="45">
        <v>1</v>
      </c>
    </row>
    <row r="86" spans="1:25" ht="15" customHeight="1">
      <c r="A86" s="220" t="s">
        <v>1544</v>
      </c>
      <c r="B86" s="292" t="s">
        <v>194</v>
      </c>
      <c r="C86" s="292"/>
      <c r="D86" s="244"/>
      <c r="E86" s="34">
        <v>313</v>
      </c>
      <c r="F86" s="34">
        <v>1734</v>
      </c>
      <c r="G86" s="45">
        <v>203</v>
      </c>
      <c r="H86" s="45">
        <v>428</v>
      </c>
      <c r="I86" s="45">
        <v>60</v>
      </c>
      <c r="J86" s="45">
        <v>393</v>
      </c>
      <c r="K86" s="45">
        <v>37</v>
      </c>
      <c r="L86" s="45">
        <v>502</v>
      </c>
      <c r="M86" s="45">
        <v>8</v>
      </c>
      <c r="N86" s="45">
        <v>177</v>
      </c>
      <c r="O86" s="45">
        <v>4</v>
      </c>
      <c r="P86" s="45">
        <v>145</v>
      </c>
      <c r="Q86" s="45">
        <v>1</v>
      </c>
      <c r="R86" s="45">
        <v>89</v>
      </c>
      <c r="S86" s="45">
        <v>0</v>
      </c>
      <c r="T86" s="45">
        <v>0</v>
      </c>
      <c r="U86" s="34">
        <v>0</v>
      </c>
      <c r="V86" s="34">
        <v>0</v>
      </c>
      <c r="W86" s="34">
        <v>0</v>
      </c>
      <c r="X86" s="34">
        <v>0</v>
      </c>
      <c r="Y86" s="45">
        <v>0</v>
      </c>
    </row>
    <row r="87" spans="1:25" ht="15" customHeight="1">
      <c r="A87" s="98" t="s">
        <v>396</v>
      </c>
      <c r="B87" s="292" t="s">
        <v>413</v>
      </c>
      <c r="C87" s="292"/>
      <c r="D87" s="237"/>
      <c r="E87" s="34">
        <v>378</v>
      </c>
      <c r="F87" s="34">
        <v>2367</v>
      </c>
      <c r="G87" s="45">
        <v>295</v>
      </c>
      <c r="H87" s="45">
        <v>673</v>
      </c>
      <c r="I87" s="45">
        <v>45</v>
      </c>
      <c r="J87" s="45">
        <v>273</v>
      </c>
      <c r="K87" s="45">
        <v>17</v>
      </c>
      <c r="L87" s="45">
        <v>210</v>
      </c>
      <c r="M87" s="45">
        <v>8</v>
      </c>
      <c r="N87" s="45">
        <v>193</v>
      </c>
      <c r="O87" s="45">
        <v>9</v>
      </c>
      <c r="P87" s="45">
        <v>360</v>
      </c>
      <c r="Q87" s="45">
        <v>2</v>
      </c>
      <c r="R87" s="45">
        <v>134</v>
      </c>
      <c r="S87" s="45">
        <v>2</v>
      </c>
      <c r="T87" s="45">
        <v>524</v>
      </c>
      <c r="U87" s="34">
        <v>0</v>
      </c>
      <c r="V87" s="34">
        <v>0</v>
      </c>
      <c r="W87" s="34">
        <v>0</v>
      </c>
      <c r="X87" s="34">
        <v>0</v>
      </c>
      <c r="Y87" s="45">
        <v>0</v>
      </c>
    </row>
    <row r="88" spans="1:25" ht="15" customHeight="1">
      <c r="A88" s="98" t="s">
        <v>397</v>
      </c>
      <c r="B88" s="292" t="s">
        <v>195</v>
      </c>
      <c r="C88" s="292"/>
      <c r="D88" s="243"/>
      <c r="E88" s="34">
        <v>1314</v>
      </c>
      <c r="F88" s="34">
        <v>7633</v>
      </c>
      <c r="G88" s="45">
        <v>853</v>
      </c>
      <c r="H88" s="45">
        <v>1828</v>
      </c>
      <c r="I88" s="45">
        <v>254</v>
      </c>
      <c r="J88" s="45">
        <v>1683</v>
      </c>
      <c r="K88" s="45">
        <v>139</v>
      </c>
      <c r="L88" s="45">
        <v>1876</v>
      </c>
      <c r="M88" s="45">
        <v>37</v>
      </c>
      <c r="N88" s="45">
        <v>864</v>
      </c>
      <c r="O88" s="45">
        <v>17</v>
      </c>
      <c r="P88" s="45">
        <v>664</v>
      </c>
      <c r="Q88" s="45">
        <v>9</v>
      </c>
      <c r="R88" s="45">
        <v>611</v>
      </c>
      <c r="S88" s="45">
        <v>1</v>
      </c>
      <c r="T88" s="45">
        <v>107</v>
      </c>
      <c r="U88" s="34">
        <v>0</v>
      </c>
      <c r="V88" s="34">
        <v>0</v>
      </c>
      <c r="W88" s="34">
        <v>0</v>
      </c>
      <c r="X88" s="34">
        <v>0</v>
      </c>
      <c r="Y88" s="45">
        <v>4</v>
      </c>
    </row>
    <row r="89" spans="1:25" ht="19.5" customHeight="1">
      <c r="A89" s="217" t="s">
        <v>1547</v>
      </c>
      <c r="B89" s="293" t="s">
        <v>665</v>
      </c>
      <c r="C89" s="293"/>
      <c r="D89" s="252"/>
      <c r="E89" s="45">
        <v>245</v>
      </c>
      <c r="F89" s="45">
        <v>3299</v>
      </c>
      <c r="G89" s="45">
        <v>95</v>
      </c>
      <c r="H89" s="45">
        <v>223</v>
      </c>
      <c r="I89" s="45">
        <v>34</v>
      </c>
      <c r="J89" s="45">
        <v>220</v>
      </c>
      <c r="K89" s="45">
        <v>62</v>
      </c>
      <c r="L89" s="45">
        <v>878</v>
      </c>
      <c r="M89" s="45">
        <v>33</v>
      </c>
      <c r="N89" s="45">
        <v>762</v>
      </c>
      <c r="O89" s="45">
        <v>15</v>
      </c>
      <c r="P89" s="45">
        <v>600</v>
      </c>
      <c r="Q89" s="45">
        <v>4</v>
      </c>
      <c r="R89" s="45">
        <v>211</v>
      </c>
      <c r="S89" s="45">
        <v>2</v>
      </c>
      <c r="T89" s="45">
        <v>405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</row>
    <row r="90" spans="1:25" ht="15" customHeight="1">
      <c r="A90" s="98" t="s">
        <v>398</v>
      </c>
      <c r="B90" s="292" t="s">
        <v>294</v>
      </c>
      <c r="C90" s="292"/>
      <c r="D90" s="244"/>
      <c r="E90" s="34">
        <v>34</v>
      </c>
      <c r="F90" s="34">
        <v>737</v>
      </c>
      <c r="G90" s="45">
        <v>1</v>
      </c>
      <c r="H90" s="45">
        <v>1</v>
      </c>
      <c r="I90" s="45">
        <v>4</v>
      </c>
      <c r="J90" s="45">
        <v>31</v>
      </c>
      <c r="K90" s="45">
        <v>13</v>
      </c>
      <c r="L90" s="45">
        <v>182</v>
      </c>
      <c r="M90" s="45">
        <v>8</v>
      </c>
      <c r="N90" s="45">
        <v>186</v>
      </c>
      <c r="O90" s="45">
        <v>7</v>
      </c>
      <c r="P90" s="45">
        <v>286</v>
      </c>
      <c r="Q90" s="45">
        <v>1</v>
      </c>
      <c r="R90" s="45">
        <v>51</v>
      </c>
      <c r="S90" s="45">
        <v>0</v>
      </c>
      <c r="T90" s="45">
        <v>0</v>
      </c>
      <c r="U90" s="34">
        <v>0</v>
      </c>
      <c r="V90" s="34">
        <v>0</v>
      </c>
      <c r="W90" s="34">
        <v>0</v>
      </c>
      <c r="X90" s="34">
        <v>0</v>
      </c>
      <c r="Y90" s="45">
        <v>0</v>
      </c>
    </row>
    <row r="91" spans="1:25" ht="15" customHeight="1">
      <c r="A91" s="219" t="s">
        <v>399</v>
      </c>
      <c r="B91" s="292" t="s">
        <v>296</v>
      </c>
      <c r="C91" s="292"/>
      <c r="D91" s="244"/>
      <c r="E91" s="34">
        <v>40</v>
      </c>
      <c r="F91" s="34">
        <v>980</v>
      </c>
      <c r="G91" s="45">
        <v>2</v>
      </c>
      <c r="H91" s="45">
        <v>8</v>
      </c>
      <c r="I91" s="45">
        <v>1</v>
      </c>
      <c r="J91" s="45">
        <v>5</v>
      </c>
      <c r="K91" s="45">
        <v>27</v>
      </c>
      <c r="L91" s="45">
        <v>381</v>
      </c>
      <c r="M91" s="45">
        <v>8</v>
      </c>
      <c r="N91" s="45">
        <v>181</v>
      </c>
      <c r="O91" s="45">
        <v>0</v>
      </c>
      <c r="P91" s="45">
        <v>0</v>
      </c>
      <c r="Q91" s="45">
        <v>0</v>
      </c>
      <c r="R91" s="45">
        <v>0</v>
      </c>
      <c r="S91" s="45">
        <v>2</v>
      </c>
      <c r="T91" s="45">
        <v>405</v>
      </c>
      <c r="U91" s="34">
        <v>0</v>
      </c>
      <c r="V91" s="34">
        <v>0</v>
      </c>
      <c r="W91" s="34">
        <v>0</v>
      </c>
      <c r="X91" s="34">
        <v>0</v>
      </c>
      <c r="Y91" s="45">
        <v>0</v>
      </c>
    </row>
    <row r="92" spans="1:25" ht="24.75" customHeight="1">
      <c r="A92" s="219" t="s">
        <v>400</v>
      </c>
      <c r="B92" s="295" t="s">
        <v>1333</v>
      </c>
      <c r="C92" s="295"/>
      <c r="D92" s="243"/>
      <c r="E92" s="34">
        <v>1</v>
      </c>
      <c r="F92" s="34">
        <v>35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1</v>
      </c>
      <c r="P92" s="45">
        <v>35</v>
      </c>
      <c r="Q92" s="45">
        <v>0</v>
      </c>
      <c r="R92" s="45">
        <v>0</v>
      </c>
      <c r="S92" s="45">
        <v>0</v>
      </c>
      <c r="T92" s="45">
        <v>0</v>
      </c>
      <c r="U92" s="34">
        <v>0</v>
      </c>
      <c r="V92" s="34">
        <v>0</v>
      </c>
      <c r="W92" s="34">
        <v>0</v>
      </c>
      <c r="X92" s="34">
        <v>0</v>
      </c>
      <c r="Y92" s="45">
        <v>0</v>
      </c>
    </row>
    <row r="93" spans="1:25" ht="24.75" customHeight="1">
      <c r="A93" s="219" t="s">
        <v>401</v>
      </c>
      <c r="B93" s="295" t="s">
        <v>1597</v>
      </c>
      <c r="C93" s="292"/>
      <c r="D93" s="243"/>
      <c r="E93" s="34">
        <v>66</v>
      </c>
      <c r="F93" s="34">
        <v>327</v>
      </c>
      <c r="G93" s="45">
        <v>47</v>
      </c>
      <c r="H93" s="45">
        <v>104</v>
      </c>
      <c r="I93" s="45">
        <v>11</v>
      </c>
      <c r="J93" s="45">
        <v>67</v>
      </c>
      <c r="K93" s="45">
        <v>5</v>
      </c>
      <c r="L93" s="45">
        <v>66</v>
      </c>
      <c r="M93" s="45">
        <v>2</v>
      </c>
      <c r="N93" s="45">
        <v>42</v>
      </c>
      <c r="O93" s="45">
        <v>1</v>
      </c>
      <c r="P93" s="45">
        <v>48</v>
      </c>
      <c r="Q93" s="45">
        <v>0</v>
      </c>
      <c r="R93" s="45">
        <v>0</v>
      </c>
      <c r="S93" s="45">
        <v>0</v>
      </c>
      <c r="T93" s="45">
        <v>0</v>
      </c>
      <c r="U93" s="34">
        <v>0</v>
      </c>
      <c r="V93" s="34">
        <v>0</v>
      </c>
      <c r="W93" s="34">
        <v>0</v>
      </c>
      <c r="X93" s="34">
        <v>0</v>
      </c>
      <c r="Y93" s="45">
        <v>0</v>
      </c>
    </row>
    <row r="94" spans="1:25" ht="15" customHeight="1">
      <c r="A94" s="219" t="s">
        <v>402</v>
      </c>
      <c r="B94" s="292" t="s">
        <v>454</v>
      </c>
      <c r="C94" s="292"/>
      <c r="D94" s="244"/>
      <c r="E94" s="34">
        <v>5</v>
      </c>
      <c r="F94" s="34">
        <v>108</v>
      </c>
      <c r="G94" s="45">
        <v>0</v>
      </c>
      <c r="H94" s="45">
        <v>0</v>
      </c>
      <c r="I94" s="45">
        <v>2</v>
      </c>
      <c r="J94" s="45">
        <v>14</v>
      </c>
      <c r="K94" s="45">
        <v>0</v>
      </c>
      <c r="L94" s="45">
        <v>0</v>
      </c>
      <c r="M94" s="45">
        <v>1</v>
      </c>
      <c r="N94" s="45">
        <v>26</v>
      </c>
      <c r="O94" s="45">
        <v>2</v>
      </c>
      <c r="P94" s="45">
        <v>68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</row>
    <row r="95" spans="1:25" ht="15" customHeight="1">
      <c r="A95" s="219" t="s">
        <v>403</v>
      </c>
      <c r="B95" s="292" t="s">
        <v>453</v>
      </c>
      <c r="C95" s="292"/>
      <c r="D95" s="244"/>
      <c r="E95" s="34">
        <v>3</v>
      </c>
      <c r="F95" s="34">
        <v>38</v>
      </c>
      <c r="G95" s="45">
        <v>1</v>
      </c>
      <c r="H95" s="45">
        <v>3</v>
      </c>
      <c r="I95" s="45">
        <v>0</v>
      </c>
      <c r="J95" s="45">
        <v>0</v>
      </c>
      <c r="K95" s="45">
        <v>1</v>
      </c>
      <c r="L95" s="45">
        <v>13</v>
      </c>
      <c r="M95" s="45">
        <v>1</v>
      </c>
      <c r="N95" s="45">
        <v>22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34">
        <v>0</v>
      </c>
      <c r="X95" s="34">
        <v>0</v>
      </c>
      <c r="Y95" s="45">
        <v>0</v>
      </c>
    </row>
    <row r="96" spans="1:25" ht="24.75" customHeight="1">
      <c r="A96" s="219" t="s">
        <v>404</v>
      </c>
      <c r="B96" s="295" t="s">
        <v>1335</v>
      </c>
      <c r="C96" s="295"/>
      <c r="D96" s="244"/>
      <c r="E96" s="34">
        <v>96</v>
      </c>
      <c r="F96" s="34">
        <v>1074</v>
      </c>
      <c r="G96" s="45">
        <v>44</v>
      </c>
      <c r="H96" s="45">
        <v>107</v>
      </c>
      <c r="I96" s="45">
        <v>16</v>
      </c>
      <c r="J96" s="45">
        <v>103</v>
      </c>
      <c r="K96" s="45">
        <v>16</v>
      </c>
      <c r="L96" s="45">
        <v>236</v>
      </c>
      <c r="M96" s="45">
        <v>13</v>
      </c>
      <c r="N96" s="45">
        <v>305</v>
      </c>
      <c r="O96" s="45">
        <v>4</v>
      </c>
      <c r="P96" s="45">
        <v>163</v>
      </c>
      <c r="Q96" s="45">
        <v>3</v>
      </c>
      <c r="R96" s="45">
        <v>160</v>
      </c>
      <c r="S96" s="45">
        <v>0</v>
      </c>
      <c r="T96" s="45">
        <v>0</v>
      </c>
      <c r="U96" s="45">
        <v>0</v>
      </c>
      <c r="V96" s="45">
        <v>0</v>
      </c>
      <c r="W96" s="34">
        <v>0</v>
      </c>
      <c r="X96" s="34">
        <v>0</v>
      </c>
      <c r="Y96" s="45">
        <v>0</v>
      </c>
    </row>
    <row r="97" spans="1:25" s="95" customFormat="1" ht="15" customHeight="1">
      <c r="A97" s="253" t="s">
        <v>1609</v>
      </c>
      <c r="B97" s="300" t="s">
        <v>198</v>
      </c>
      <c r="C97" s="300"/>
      <c r="D97" s="254"/>
      <c r="E97" s="50">
        <v>1001</v>
      </c>
      <c r="F97" s="51">
        <v>4463</v>
      </c>
      <c r="G97" s="51">
        <v>821</v>
      </c>
      <c r="H97" s="51">
        <v>1662</v>
      </c>
      <c r="I97" s="51">
        <v>131</v>
      </c>
      <c r="J97" s="51">
        <v>822</v>
      </c>
      <c r="K97" s="51">
        <v>30</v>
      </c>
      <c r="L97" s="51">
        <v>360</v>
      </c>
      <c r="M97" s="51">
        <v>7</v>
      </c>
      <c r="N97" s="51">
        <v>168</v>
      </c>
      <c r="O97" s="51">
        <v>2</v>
      </c>
      <c r="P97" s="51">
        <v>74</v>
      </c>
      <c r="Q97" s="51">
        <v>0</v>
      </c>
      <c r="R97" s="51">
        <v>0</v>
      </c>
      <c r="S97" s="51">
        <v>6</v>
      </c>
      <c r="T97" s="51">
        <v>912</v>
      </c>
      <c r="U97" s="51">
        <v>1</v>
      </c>
      <c r="V97" s="51">
        <v>465</v>
      </c>
      <c r="W97" s="51">
        <v>0</v>
      </c>
      <c r="X97" s="51">
        <v>0</v>
      </c>
      <c r="Y97" s="51">
        <v>3</v>
      </c>
    </row>
    <row r="98" spans="1:25" s="95" customFormat="1" ht="15" customHeight="1">
      <c r="A98" s="255" t="s">
        <v>405</v>
      </c>
      <c r="B98" s="301" t="s">
        <v>199</v>
      </c>
      <c r="C98" s="301"/>
      <c r="D98" s="256"/>
      <c r="E98" s="34">
        <v>307</v>
      </c>
      <c r="F98" s="34">
        <v>1573</v>
      </c>
      <c r="G98" s="25">
        <v>219</v>
      </c>
      <c r="H98" s="25">
        <v>554</v>
      </c>
      <c r="I98" s="25">
        <v>71</v>
      </c>
      <c r="J98" s="25">
        <v>454</v>
      </c>
      <c r="K98" s="25">
        <v>11</v>
      </c>
      <c r="L98" s="25">
        <v>127</v>
      </c>
      <c r="M98" s="25">
        <v>3</v>
      </c>
      <c r="N98" s="25">
        <v>81</v>
      </c>
      <c r="O98" s="25">
        <v>0</v>
      </c>
      <c r="P98" s="25">
        <v>0</v>
      </c>
      <c r="Q98" s="25">
        <v>0</v>
      </c>
      <c r="R98" s="25">
        <v>0</v>
      </c>
      <c r="S98" s="25">
        <v>2</v>
      </c>
      <c r="T98" s="25">
        <v>357</v>
      </c>
      <c r="U98" s="25">
        <v>0</v>
      </c>
      <c r="V98" s="25">
        <v>0</v>
      </c>
      <c r="W98" s="25">
        <v>0</v>
      </c>
      <c r="X98" s="25">
        <v>0</v>
      </c>
      <c r="Y98" s="25">
        <v>1</v>
      </c>
    </row>
    <row r="99" spans="1:25" s="95" customFormat="1" ht="15" customHeight="1">
      <c r="A99" s="255" t="s">
        <v>406</v>
      </c>
      <c r="B99" s="301" t="s">
        <v>441</v>
      </c>
      <c r="C99" s="301"/>
      <c r="D99" s="256"/>
      <c r="E99" s="34">
        <v>694</v>
      </c>
      <c r="F99" s="34">
        <v>2890</v>
      </c>
      <c r="G99" s="25">
        <v>602</v>
      </c>
      <c r="H99" s="25">
        <v>1108</v>
      </c>
      <c r="I99" s="25">
        <v>60</v>
      </c>
      <c r="J99" s="25">
        <v>368</v>
      </c>
      <c r="K99" s="25">
        <v>19</v>
      </c>
      <c r="L99" s="25">
        <v>233</v>
      </c>
      <c r="M99" s="25">
        <v>4</v>
      </c>
      <c r="N99" s="25">
        <v>87</v>
      </c>
      <c r="O99" s="25">
        <v>2</v>
      </c>
      <c r="P99" s="25">
        <v>74</v>
      </c>
      <c r="Q99" s="25">
        <v>0</v>
      </c>
      <c r="R99" s="25">
        <v>0</v>
      </c>
      <c r="S99" s="25">
        <v>4</v>
      </c>
      <c r="T99" s="25">
        <v>555</v>
      </c>
      <c r="U99" s="25">
        <v>1</v>
      </c>
      <c r="V99" s="25">
        <v>465</v>
      </c>
      <c r="W99" s="25">
        <v>0</v>
      </c>
      <c r="X99" s="25">
        <v>0</v>
      </c>
      <c r="Y99" s="25">
        <v>2</v>
      </c>
    </row>
    <row r="100" spans="1:25" ht="9.75" customHeight="1">
      <c r="A100" s="222"/>
      <c r="B100" s="223"/>
      <c r="C100" s="224"/>
      <c r="D100" s="245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" customHeight="1">
      <c r="A101" s="257"/>
      <c r="B101" s="221"/>
      <c r="C101" s="258"/>
      <c r="D101" s="259"/>
      <c r="E101" s="1"/>
      <c r="F101" s="1"/>
      <c r="G101" s="4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49"/>
      <c r="T101" s="1"/>
      <c r="U101" s="1"/>
      <c r="V101" s="1"/>
      <c r="W101" s="1"/>
      <c r="X101" s="1"/>
      <c r="Y101" s="1"/>
    </row>
    <row r="102" spans="1:25" ht="15" customHeight="1">
      <c r="A102" s="257"/>
      <c r="B102" s="221"/>
      <c r="C102" s="258"/>
      <c r="D102" s="259"/>
      <c r="E102" s="9"/>
      <c r="F102" s="9"/>
      <c r="G102" s="111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11"/>
      <c r="T102" s="9"/>
      <c r="U102" s="9"/>
      <c r="V102" s="9"/>
      <c r="W102" s="9"/>
      <c r="X102" s="1"/>
      <c r="Y102" s="1"/>
    </row>
    <row r="103" spans="1:18" ht="15" customHeight="1">
      <c r="A103" s="225"/>
      <c r="B103" s="226"/>
      <c r="C103" s="227"/>
      <c r="D103" s="246"/>
      <c r="G103" s="291" t="s">
        <v>416</v>
      </c>
      <c r="H103" s="291"/>
      <c r="I103" s="291"/>
      <c r="J103" s="291"/>
      <c r="K103" s="291"/>
      <c r="L103" s="291"/>
      <c r="M103" s="346" t="s">
        <v>1349</v>
      </c>
      <c r="N103" s="346"/>
      <c r="O103" s="346"/>
      <c r="P103" s="346"/>
      <c r="Q103" s="346"/>
      <c r="R103" s="346"/>
    </row>
    <row r="104" spans="1:25" ht="15" customHeight="1">
      <c r="A104" s="225"/>
      <c r="B104" s="226"/>
      <c r="C104" s="227"/>
      <c r="D104" s="246"/>
      <c r="S104" s="6"/>
      <c r="W104" s="1"/>
      <c r="X104" s="1"/>
      <c r="Y104" s="1"/>
    </row>
    <row r="105" spans="1:25" ht="34.5" customHeight="1">
      <c r="A105" s="296" t="s">
        <v>698</v>
      </c>
      <c r="B105" s="296"/>
      <c r="C105" s="296"/>
      <c r="D105" s="297"/>
      <c r="E105" s="322" t="s">
        <v>697</v>
      </c>
      <c r="F105" s="322"/>
      <c r="G105" s="322" t="s">
        <v>1343</v>
      </c>
      <c r="H105" s="322"/>
      <c r="I105" s="322" t="s">
        <v>1344</v>
      </c>
      <c r="J105" s="322"/>
      <c r="K105" s="322" t="s">
        <v>1345</v>
      </c>
      <c r="L105" s="322"/>
      <c r="M105" s="322" t="s">
        <v>1346</v>
      </c>
      <c r="N105" s="322"/>
      <c r="O105" s="322" t="s">
        <v>1347</v>
      </c>
      <c r="P105" s="322"/>
      <c r="Q105" s="322" t="s">
        <v>1348</v>
      </c>
      <c r="R105" s="319"/>
      <c r="S105" s="322" t="s">
        <v>1368</v>
      </c>
      <c r="T105" s="319"/>
      <c r="U105" s="322" t="s">
        <v>1369</v>
      </c>
      <c r="V105" s="319"/>
      <c r="W105" s="322" t="s">
        <v>1370</v>
      </c>
      <c r="X105" s="319"/>
      <c r="Y105" s="24" t="s">
        <v>26</v>
      </c>
    </row>
    <row r="106" spans="1:25" ht="15" customHeight="1">
      <c r="A106" s="298"/>
      <c r="B106" s="298"/>
      <c r="C106" s="298"/>
      <c r="D106" s="299"/>
      <c r="E106" s="15" t="s">
        <v>648</v>
      </c>
      <c r="F106" s="15" t="s">
        <v>649</v>
      </c>
      <c r="G106" s="15" t="s">
        <v>648</v>
      </c>
      <c r="H106" s="15" t="s">
        <v>649</v>
      </c>
      <c r="I106" s="15" t="s">
        <v>648</v>
      </c>
      <c r="J106" s="15" t="s">
        <v>649</v>
      </c>
      <c r="K106" s="15" t="s">
        <v>648</v>
      </c>
      <c r="L106" s="15" t="s">
        <v>649</v>
      </c>
      <c r="M106" s="15" t="s">
        <v>648</v>
      </c>
      <c r="N106" s="15" t="s">
        <v>649</v>
      </c>
      <c r="O106" s="15" t="s">
        <v>648</v>
      </c>
      <c r="P106" s="15" t="s">
        <v>649</v>
      </c>
      <c r="Q106" s="15" t="s">
        <v>648</v>
      </c>
      <c r="R106" s="3" t="s">
        <v>649</v>
      </c>
      <c r="S106" s="15" t="s">
        <v>648</v>
      </c>
      <c r="T106" s="3" t="s">
        <v>649</v>
      </c>
      <c r="U106" s="15" t="s">
        <v>648</v>
      </c>
      <c r="V106" s="3" t="s">
        <v>649</v>
      </c>
      <c r="W106" s="15" t="s">
        <v>648</v>
      </c>
      <c r="X106" s="3" t="s">
        <v>649</v>
      </c>
      <c r="Y106" s="3" t="s">
        <v>648</v>
      </c>
    </row>
    <row r="107" spans="1:25" ht="9.75" customHeight="1">
      <c r="A107" s="225"/>
      <c r="B107" s="226"/>
      <c r="C107" s="248"/>
      <c r="D107" s="249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5" ht="19.5" customHeight="1">
      <c r="A108" s="217" t="s">
        <v>253</v>
      </c>
      <c r="B108" s="293" t="s">
        <v>443</v>
      </c>
      <c r="C108" s="293"/>
      <c r="D108" s="252"/>
      <c r="E108" s="34">
        <v>3294</v>
      </c>
      <c r="F108" s="34">
        <v>16278</v>
      </c>
      <c r="G108" s="34">
        <v>2464</v>
      </c>
      <c r="H108" s="34">
        <v>4987</v>
      </c>
      <c r="I108" s="34">
        <v>455</v>
      </c>
      <c r="J108" s="34">
        <v>2883</v>
      </c>
      <c r="K108" s="34">
        <v>221</v>
      </c>
      <c r="L108" s="34">
        <v>2939</v>
      </c>
      <c r="M108" s="34">
        <v>79</v>
      </c>
      <c r="N108" s="34">
        <v>1874</v>
      </c>
      <c r="O108" s="34">
        <v>55</v>
      </c>
      <c r="P108" s="34">
        <v>2039</v>
      </c>
      <c r="Q108" s="34">
        <v>11</v>
      </c>
      <c r="R108" s="34">
        <v>713</v>
      </c>
      <c r="S108" s="34">
        <v>4</v>
      </c>
      <c r="T108" s="34">
        <v>843</v>
      </c>
      <c r="U108" s="34">
        <v>0</v>
      </c>
      <c r="V108" s="34">
        <v>0</v>
      </c>
      <c r="W108" s="34">
        <v>0</v>
      </c>
      <c r="X108" s="34">
        <v>0</v>
      </c>
      <c r="Y108" s="34">
        <v>5</v>
      </c>
    </row>
    <row r="109" spans="1:25" ht="15" customHeight="1">
      <c r="A109" s="98" t="s">
        <v>254</v>
      </c>
      <c r="B109" s="292" t="s">
        <v>196</v>
      </c>
      <c r="C109" s="292"/>
      <c r="D109" s="243"/>
      <c r="E109" s="34">
        <v>1994</v>
      </c>
      <c r="F109" s="34">
        <v>11437</v>
      </c>
      <c r="G109" s="45">
        <v>1438</v>
      </c>
      <c r="H109" s="45">
        <v>2960</v>
      </c>
      <c r="I109" s="45">
        <v>265</v>
      </c>
      <c r="J109" s="45">
        <v>1689</v>
      </c>
      <c r="K109" s="45">
        <v>166</v>
      </c>
      <c r="L109" s="45">
        <v>2221</v>
      </c>
      <c r="M109" s="45">
        <v>67</v>
      </c>
      <c r="N109" s="45">
        <v>1599</v>
      </c>
      <c r="O109" s="45">
        <v>45</v>
      </c>
      <c r="P109" s="45">
        <v>1670</v>
      </c>
      <c r="Q109" s="45">
        <v>10</v>
      </c>
      <c r="R109" s="45">
        <v>658</v>
      </c>
      <c r="S109" s="45">
        <v>3</v>
      </c>
      <c r="T109" s="45">
        <v>640</v>
      </c>
      <c r="U109" s="45">
        <v>0</v>
      </c>
      <c r="V109" s="45">
        <v>0</v>
      </c>
      <c r="W109" s="34">
        <v>0</v>
      </c>
      <c r="X109" s="34">
        <v>0</v>
      </c>
      <c r="Y109" s="45">
        <v>0</v>
      </c>
    </row>
    <row r="110" spans="1:25" ht="15" customHeight="1">
      <c r="A110" s="219" t="s">
        <v>1559</v>
      </c>
      <c r="B110" s="292" t="s">
        <v>713</v>
      </c>
      <c r="C110" s="292"/>
      <c r="D110" s="243"/>
      <c r="E110" s="34">
        <v>1223</v>
      </c>
      <c r="F110" s="34">
        <v>3980</v>
      </c>
      <c r="G110" s="45">
        <v>992</v>
      </c>
      <c r="H110" s="45">
        <v>1958</v>
      </c>
      <c r="I110" s="45">
        <v>173</v>
      </c>
      <c r="J110" s="45">
        <v>1070</v>
      </c>
      <c r="K110" s="45">
        <v>44</v>
      </c>
      <c r="L110" s="45">
        <v>568</v>
      </c>
      <c r="M110" s="45">
        <v>10</v>
      </c>
      <c r="N110" s="45">
        <v>227</v>
      </c>
      <c r="O110" s="45">
        <v>4</v>
      </c>
      <c r="P110" s="45">
        <v>157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34">
        <v>0</v>
      </c>
      <c r="X110" s="34">
        <v>0</v>
      </c>
      <c r="Y110" s="45">
        <v>0</v>
      </c>
    </row>
    <row r="111" spans="1:25" ht="15" customHeight="1">
      <c r="A111" s="219" t="s">
        <v>255</v>
      </c>
      <c r="B111" s="292" t="s">
        <v>714</v>
      </c>
      <c r="C111" s="292"/>
      <c r="D111" s="244"/>
      <c r="E111" s="34">
        <v>77</v>
      </c>
      <c r="F111" s="34">
        <v>861</v>
      </c>
      <c r="G111" s="45">
        <v>34</v>
      </c>
      <c r="H111" s="45">
        <v>69</v>
      </c>
      <c r="I111" s="45">
        <v>17</v>
      </c>
      <c r="J111" s="45">
        <v>124</v>
      </c>
      <c r="K111" s="45">
        <v>11</v>
      </c>
      <c r="L111" s="45">
        <v>150</v>
      </c>
      <c r="M111" s="45">
        <v>2</v>
      </c>
      <c r="N111" s="45">
        <v>48</v>
      </c>
      <c r="O111" s="45">
        <v>6</v>
      </c>
      <c r="P111" s="45">
        <v>212</v>
      </c>
      <c r="Q111" s="45">
        <v>1</v>
      </c>
      <c r="R111" s="45">
        <v>55</v>
      </c>
      <c r="S111" s="45">
        <v>1</v>
      </c>
      <c r="T111" s="45">
        <v>203</v>
      </c>
      <c r="U111" s="45">
        <v>0</v>
      </c>
      <c r="V111" s="45">
        <v>0</v>
      </c>
      <c r="W111" s="34">
        <v>0</v>
      </c>
      <c r="X111" s="34">
        <v>0</v>
      </c>
      <c r="Y111" s="45">
        <v>5</v>
      </c>
    </row>
    <row r="112" spans="1:25" ht="19.5" customHeight="1">
      <c r="A112" s="218" t="s">
        <v>1560</v>
      </c>
      <c r="B112" s="293" t="s">
        <v>718</v>
      </c>
      <c r="C112" s="293"/>
      <c r="D112" s="252"/>
      <c r="E112" s="34">
        <v>1422</v>
      </c>
      <c r="F112" s="34">
        <v>20514</v>
      </c>
      <c r="G112" s="34">
        <v>536</v>
      </c>
      <c r="H112" s="34">
        <v>1417</v>
      </c>
      <c r="I112" s="34">
        <v>400</v>
      </c>
      <c r="J112" s="34">
        <v>2666</v>
      </c>
      <c r="K112" s="34">
        <v>261</v>
      </c>
      <c r="L112" s="34">
        <v>3493</v>
      </c>
      <c r="M112" s="34">
        <v>93</v>
      </c>
      <c r="N112" s="34">
        <v>2122</v>
      </c>
      <c r="O112" s="34">
        <v>53</v>
      </c>
      <c r="P112" s="34">
        <v>1946</v>
      </c>
      <c r="Q112" s="34">
        <v>44</v>
      </c>
      <c r="R112" s="34">
        <v>3119</v>
      </c>
      <c r="S112" s="34">
        <v>19</v>
      </c>
      <c r="T112" s="34">
        <v>3059</v>
      </c>
      <c r="U112" s="34">
        <v>1</v>
      </c>
      <c r="V112" s="34">
        <v>484</v>
      </c>
      <c r="W112" s="34">
        <v>3</v>
      </c>
      <c r="X112" s="34">
        <v>2208</v>
      </c>
      <c r="Y112" s="34">
        <v>12</v>
      </c>
    </row>
    <row r="113" spans="1:25" ht="15" customHeight="1">
      <c r="A113" s="219" t="s">
        <v>256</v>
      </c>
      <c r="B113" s="292" t="s">
        <v>209</v>
      </c>
      <c r="C113" s="292"/>
      <c r="D113" s="244"/>
      <c r="E113" s="34">
        <v>961</v>
      </c>
      <c r="F113" s="34">
        <v>12424</v>
      </c>
      <c r="G113" s="45">
        <v>394</v>
      </c>
      <c r="H113" s="45">
        <v>964</v>
      </c>
      <c r="I113" s="45">
        <v>337</v>
      </c>
      <c r="J113" s="45">
        <v>2236</v>
      </c>
      <c r="K113" s="45">
        <v>156</v>
      </c>
      <c r="L113" s="45">
        <v>1990</v>
      </c>
      <c r="M113" s="45">
        <v>20</v>
      </c>
      <c r="N113" s="45">
        <v>458</v>
      </c>
      <c r="O113" s="45">
        <v>21</v>
      </c>
      <c r="P113" s="45">
        <v>751</v>
      </c>
      <c r="Q113" s="45">
        <v>17</v>
      </c>
      <c r="R113" s="45">
        <v>1156</v>
      </c>
      <c r="S113" s="45">
        <v>12</v>
      </c>
      <c r="T113" s="45">
        <v>2177</v>
      </c>
      <c r="U113" s="45">
        <v>1</v>
      </c>
      <c r="V113" s="45">
        <v>484</v>
      </c>
      <c r="W113" s="34">
        <v>3</v>
      </c>
      <c r="X113" s="34">
        <v>2208</v>
      </c>
      <c r="Y113" s="45">
        <v>0</v>
      </c>
    </row>
    <row r="114" spans="1:25" ht="15" customHeight="1">
      <c r="A114" s="219" t="s">
        <v>257</v>
      </c>
      <c r="B114" s="292" t="s">
        <v>210</v>
      </c>
      <c r="C114" s="292"/>
      <c r="D114" s="243"/>
      <c r="E114" s="34">
        <v>13</v>
      </c>
      <c r="F114" s="34">
        <v>256</v>
      </c>
      <c r="G114" s="45">
        <v>2</v>
      </c>
      <c r="H114" s="45">
        <v>4</v>
      </c>
      <c r="I114" s="45">
        <v>4</v>
      </c>
      <c r="J114" s="45">
        <v>30</v>
      </c>
      <c r="K114" s="45">
        <v>5</v>
      </c>
      <c r="L114" s="45">
        <v>66</v>
      </c>
      <c r="M114" s="45">
        <v>1</v>
      </c>
      <c r="N114" s="45">
        <v>23</v>
      </c>
      <c r="O114" s="45">
        <v>0</v>
      </c>
      <c r="P114" s="45">
        <v>0</v>
      </c>
      <c r="Q114" s="45">
        <v>0</v>
      </c>
      <c r="R114" s="45">
        <v>0</v>
      </c>
      <c r="S114" s="45">
        <v>1</v>
      </c>
      <c r="T114" s="45">
        <v>133</v>
      </c>
      <c r="U114" s="45">
        <v>0</v>
      </c>
      <c r="V114" s="45">
        <v>0</v>
      </c>
      <c r="W114" s="34">
        <v>0</v>
      </c>
      <c r="X114" s="34">
        <v>0</v>
      </c>
      <c r="Y114" s="45">
        <v>0</v>
      </c>
    </row>
    <row r="115" spans="1:25" ht="15" customHeight="1">
      <c r="A115" s="219" t="s">
        <v>258</v>
      </c>
      <c r="B115" s="292" t="s">
        <v>721</v>
      </c>
      <c r="C115" s="292"/>
      <c r="D115" s="243"/>
      <c r="E115" s="34">
        <v>448</v>
      </c>
      <c r="F115" s="34">
        <v>7834</v>
      </c>
      <c r="G115" s="45">
        <v>140</v>
      </c>
      <c r="H115" s="45">
        <v>449</v>
      </c>
      <c r="I115" s="45">
        <v>59</v>
      </c>
      <c r="J115" s="45">
        <v>400</v>
      </c>
      <c r="K115" s="45">
        <v>100</v>
      </c>
      <c r="L115" s="45">
        <v>1437</v>
      </c>
      <c r="M115" s="45">
        <v>72</v>
      </c>
      <c r="N115" s="45">
        <v>1641</v>
      </c>
      <c r="O115" s="45">
        <v>32</v>
      </c>
      <c r="P115" s="45">
        <v>1195</v>
      </c>
      <c r="Q115" s="45">
        <v>27</v>
      </c>
      <c r="R115" s="45">
        <v>1963</v>
      </c>
      <c r="S115" s="45">
        <v>6</v>
      </c>
      <c r="T115" s="45">
        <v>749</v>
      </c>
      <c r="U115" s="45">
        <v>0</v>
      </c>
      <c r="V115" s="45">
        <v>0</v>
      </c>
      <c r="W115" s="34">
        <v>0</v>
      </c>
      <c r="X115" s="34">
        <v>0</v>
      </c>
      <c r="Y115" s="45">
        <v>12</v>
      </c>
    </row>
    <row r="116" spans="1:25" ht="19.5" customHeight="1">
      <c r="A116" s="218" t="s">
        <v>1564</v>
      </c>
      <c r="B116" s="293" t="s">
        <v>728</v>
      </c>
      <c r="C116" s="293"/>
      <c r="D116" s="252"/>
      <c r="E116" s="34">
        <v>639</v>
      </c>
      <c r="F116" s="34">
        <v>8009</v>
      </c>
      <c r="G116" s="34">
        <v>343</v>
      </c>
      <c r="H116" s="34">
        <v>597</v>
      </c>
      <c r="I116" s="34">
        <v>98</v>
      </c>
      <c r="J116" s="34">
        <v>640</v>
      </c>
      <c r="K116" s="34">
        <v>66</v>
      </c>
      <c r="L116" s="34">
        <v>885</v>
      </c>
      <c r="M116" s="34">
        <v>38</v>
      </c>
      <c r="N116" s="34">
        <v>923</v>
      </c>
      <c r="O116" s="34">
        <v>67</v>
      </c>
      <c r="P116" s="34">
        <v>2539</v>
      </c>
      <c r="Q116" s="34">
        <v>21</v>
      </c>
      <c r="R116" s="34">
        <v>1510</v>
      </c>
      <c r="S116" s="34">
        <v>6</v>
      </c>
      <c r="T116" s="34">
        <v>915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</row>
    <row r="117" spans="1:25" ht="15" customHeight="1">
      <c r="A117" s="219" t="s">
        <v>259</v>
      </c>
      <c r="B117" s="292" t="s">
        <v>729</v>
      </c>
      <c r="C117" s="292"/>
      <c r="D117" s="244"/>
      <c r="E117" s="34">
        <v>144</v>
      </c>
      <c r="F117" s="34">
        <v>5108</v>
      </c>
      <c r="G117" s="45">
        <v>2</v>
      </c>
      <c r="H117" s="45">
        <v>5</v>
      </c>
      <c r="I117" s="45">
        <v>25</v>
      </c>
      <c r="J117" s="45">
        <v>159</v>
      </c>
      <c r="K117" s="45">
        <v>16</v>
      </c>
      <c r="L117" s="45">
        <v>217</v>
      </c>
      <c r="M117" s="45">
        <v>23</v>
      </c>
      <c r="N117" s="45">
        <v>569</v>
      </c>
      <c r="O117" s="45">
        <v>56</v>
      </c>
      <c r="P117" s="45">
        <v>2135</v>
      </c>
      <c r="Q117" s="45">
        <v>18</v>
      </c>
      <c r="R117" s="45">
        <v>1320</v>
      </c>
      <c r="S117" s="45">
        <v>4</v>
      </c>
      <c r="T117" s="45">
        <v>703</v>
      </c>
      <c r="U117" s="45">
        <v>0</v>
      </c>
      <c r="V117" s="45">
        <v>0</v>
      </c>
      <c r="W117" s="34">
        <v>0</v>
      </c>
      <c r="X117" s="34">
        <v>0</v>
      </c>
      <c r="Y117" s="45">
        <v>0</v>
      </c>
    </row>
    <row r="118" spans="1:25" ht="15" customHeight="1">
      <c r="A118" s="219" t="s">
        <v>260</v>
      </c>
      <c r="B118" s="292" t="s">
        <v>731</v>
      </c>
      <c r="C118" s="292"/>
      <c r="D118" s="244"/>
      <c r="E118" s="34">
        <v>495</v>
      </c>
      <c r="F118" s="34">
        <v>2901</v>
      </c>
      <c r="G118" s="45">
        <v>341</v>
      </c>
      <c r="H118" s="45">
        <v>592</v>
      </c>
      <c r="I118" s="45">
        <v>73</v>
      </c>
      <c r="J118" s="45">
        <v>481</v>
      </c>
      <c r="K118" s="45">
        <v>50</v>
      </c>
      <c r="L118" s="45">
        <v>668</v>
      </c>
      <c r="M118" s="45">
        <v>15</v>
      </c>
      <c r="N118" s="45">
        <v>354</v>
      </c>
      <c r="O118" s="45">
        <v>11</v>
      </c>
      <c r="P118" s="45">
        <v>404</v>
      </c>
      <c r="Q118" s="45">
        <v>3</v>
      </c>
      <c r="R118" s="45">
        <v>190</v>
      </c>
      <c r="S118" s="45">
        <v>2</v>
      </c>
      <c r="T118" s="45">
        <v>212</v>
      </c>
      <c r="U118" s="45">
        <v>0</v>
      </c>
      <c r="V118" s="45">
        <v>0</v>
      </c>
      <c r="W118" s="34">
        <v>0</v>
      </c>
      <c r="X118" s="34">
        <v>0</v>
      </c>
      <c r="Y118" s="45">
        <v>0</v>
      </c>
    </row>
    <row r="119" spans="1:25" ht="19.5" customHeight="1">
      <c r="A119" s="217" t="s">
        <v>261</v>
      </c>
      <c r="B119" s="293" t="s">
        <v>1467</v>
      </c>
      <c r="C119" s="293"/>
      <c r="D119" s="251"/>
      <c r="E119" s="34">
        <v>100</v>
      </c>
      <c r="F119" s="34">
        <v>1117</v>
      </c>
      <c r="G119" s="34">
        <v>45</v>
      </c>
      <c r="H119" s="34">
        <v>124</v>
      </c>
      <c r="I119" s="34">
        <v>42</v>
      </c>
      <c r="J119" s="34">
        <v>266</v>
      </c>
      <c r="K119" s="34">
        <v>8</v>
      </c>
      <c r="L119" s="34">
        <v>116</v>
      </c>
      <c r="M119" s="34">
        <v>0</v>
      </c>
      <c r="N119" s="34">
        <v>0</v>
      </c>
      <c r="O119" s="34">
        <v>3</v>
      </c>
      <c r="P119" s="34">
        <v>108</v>
      </c>
      <c r="Q119" s="34">
        <v>1</v>
      </c>
      <c r="R119" s="34">
        <v>55</v>
      </c>
      <c r="S119" s="34">
        <v>0</v>
      </c>
      <c r="T119" s="34">
        <v>0</v>
      </c>
      <c r="U119" s="34">
        <v>1</v>
      </c>
      <c r="V119" s="34">
        <v>448</v>
      </c>
      <c r="W119" s="34">
        <v>0</v>
      </c>
      <c r="X119" s="34">
        <v>0</v>
      </c>
      <c r="Y119" s="34">
        <v>0</v>
      </c>
    </row>
    <row r="120" spans="1:25" ht="15" customHeight="1">
      <c r="A120" s="98" t="s">
        <v>262</v>
      </c>
      <c r="B120" s="292" t="s">
        <v>741</v>
      </c>
      <c r="C120" s="292"/>
      <c r="D120" s="251"/>
      <c r="E120" s="34">
        <v>56</v>
      </c>
      <c r="F120" s="34">
        <v>748</v>
      </c>
      <c r="G120" s="45">
        <v>20</v>
      </c>
      <c r="H120" s="45">
        <v>75</v>
      </c>
      <c r="I120" s="45">
        <v>34</v>
      </c>
      <c r="J120" s="45">
        <v>211</v>
      </c>
      <c r="K120" s="45">
        <v>1</v>
      </c>
      <c r="L120" s="45">
        <v>14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1</v>
      </c>
      <c r="V120" s="45">
        <v>448</v>
      </c>
      <c r="W120" s="34">
        <v>0</v>
      </c>
      <c r="X120" s="34">
        <v>0</v>
      </c>
      <c r="Y120" s="45">
        <v>0</v>
      </c>
    </row>
    <row r="121" spans="1:25" ht="15" customHeight="1">
      <c r="A121" s="98" t="s">
        <v>263</v>
      </c>
      <c r="B121" s="295" t="s">
        <v>206</v>
      </c>
      <c r="C121" s="292"/>
      <c r="D121" s="244"/>
      <c r="E121" s="34">
        <v>44</v>
      </c>
      <c r="F121" s="34">
        <v>369</v>
      </c>
      <c r="G121" s="45">
        <v>25</v>
      </c>
      <c r="H121" s="45">
        <v>49</v>
      </c>
      <c r="I121" s="45">
        <v>8</v>
      </c>
      <c r="J121" s="45">
        <v>55</v>
      </c>
      <c r="K121" s="45">
        <v>7</v>
      </c>
      <c r="L121" s="45">
        <v>102</v>
      </c>
      <c r="M121" s="45">
        <v>0</v>
      </c>
      <c r="N121" s="45">
        <v>0</v>
      </c>
      <c r="O121" s="45">
        <v>3</v>
      </c>
      <c r="P121" s="45">
        <v>108</v>
      </c>
      <c r="Q121" s="45">
        <v>1</v>
      </c>
      <c r="R121" s="45">
        <v>55</v>
      </c>
      <c r="S121" s="45">
        <v>0</v>
      </c>
      <c r="T121" s="45">
        <v>0</v>
      </c>
      <c r="U121" s="45">
        <v>0</v>
      </c>
      <c r="V121" s="45">
        <v>0</v>
      </c>
      <c r="W121" s="34">
        <v>0</v>
      </c>
      <c r="X121" s="34">
        <v>0</v>
      </c>
      <c r="Y121" s="45">
        <v>0</v>
      </c>
    </row>
    <row r="122" spans="1:25" ht="30" customHeight="1">
      <c r="A122" s="218" t="s">
        <v>264</v>
      </c>
      <c r="B122" s="294" t="s">
        <v>1338</v>
      </c>
      <c r="C122" s="293"/>
      <c r="D122" s="239"/>
      <c r="E122" s="34">
        <v>3302</v>
      </c>
      <c r="F122" s="34">
        <v>28386</v>
      </c>
      <c r="G122" s="34">
        <v>2291</v>
      </c>
      <c r="H122" s="34">
        <v>4688</v>
      </c>
      <c r="I122" s="34">
        <v>508</v>
      </c>
      <c r="J122" s="34">
        <v>3222</v>
      </c>
      <c r="K122" s="34">
        <v>241</v>
      </c>
      <c r="L122" s="34">
        <v>3192</v>
      </c>
      <c r="M122" s="34">
        <v>81</v>
      </c>
      <c r="N122" s="34">
        <v>1961</v>
      </c>
      <c r="O122" s="34">
        <v>68</v>
      </c>
      <c r="P122" s="34">
        <v>2593</v>
      </c>
      <c r="Q122" s="34">
        <v>58</v>
      </c>
      <c r="R122" s="34">
        <v>3893</v>
      </c>
      <c r="S122" s="34">
        <v>28</v>
      </c>
      <c r="T122" s="34">
        <v>4609</v>
      </c>
      <c r="U122" s="34">
        <v>5</v>
      </c>
      <c r="V122" s="34">
        <v>1779</v>
      </c>
      <c r="W122" s="34">
        <v>3</v>
      </c>
      <c r="X122" s="34">
        <v>2449</v>
      </c>
      <c r="Y122" s="34">
        <v>19</v>
      </c>
    </row>
    <row r="123" spans="1:25" ht="24.75" customHeight="1">
      <c r="A123" s="219" t="s">
        <v>265</v>
      </c>
      <c r="B123" s="295" t="s">
        <v>1339</v>
      </c>
      <c r="C123" s="292"/>
      <c r="D123" s="243"/>
      <c r="E123" s="34">
        <v>450</v>
      </c>
      <c r="F123" s="34">
        <v>3089</v>
      </c>
      <c r="G123" s="45">
        <v>299</v>
      </c>
      <c r="H123" s="45">
        <v>693</v>
      </c>
      <c r="I123" s="45">
        <v>100</v>
      </c>
      <c r="J123" s="45">
        <v>637</v>
      </c>
      <c r="K123" s="45">
        <v>30</v>
      </c>
      <c r="L123" s="45">
        <v>392</v>
      </c>
      <c r="M123" s="45">
        <v>10</v>
      </c>
      <c r="N123" s="45">
        <v>249</v>
      </c>
      <c r="O123" s="45">
        <v>7</v>
      </c>
      <c r="P123" s="45">
        <v>272</v>
      </c>
      <c r="Q123" s="45">
        <v>2</v>
      </c>
      <c r="R123" s="45">
        <v>122</v>
      </c>
      <c r="S123" s="45">
        <v>1</v>
      </c>
      <c r="T123" s="45">
        <v>214</v>
      </c>
      <c r="U123" s="45">
        <v>0</v>
      </c>
      <c r="V123" s="45">
        <v>0</v>
      </c>
      <c r="W123" s="34">
        <v>1</v>
      </c>
      <c r="X123" s="34">
        <v>510</v>
      </c>
      <c r="Y123" s="45">
        <v>0</v>
      </c>
    </row>
    <row r="124" spans="1:25" ht="15" customHeight="1">
      <c r="A124" s="219" t="s">
        <v>1572</v>
      </c>
      <c r="B124" s="292" t="s">
        <v>750</v>
      </c>
      <c r="C124" s="292"/>
      <c r="D124" s="244"/>
      <c r="E124" s="34">
        <v>27</v>
      </c>
      <c r="F124" s="34">
        <v>3313</v>
      </c>
      <c r="G124" s="45">
        <v>4</v>
      </c>
      <c r="H124" s="45">
        <v>8</v>
      </c>
      <c r="I124" s="45">
        <v>6</v>
      </c>
      <c r="J124" s="45">
        <v>35</v>
      </c>
      <c r="K124" s="45">
        <v>1</v>
      </c>
      <c r="L124" s="45">
        <v>18</v>
      </c>
      <c r="M124" s="45">
        <v>3</v>
      </c>
      <c r="N124" s="45">
        <v>68</v>
      </c>
      <c r="O124" s="45">
        <v>3</v>
      </c>
      <c r="P124" s="45">
        <v>110</v>
      </c>
      <c r="Q124" s="45">
        <v>4</v>
      </c>
      <c r="R124" s="45">
        <v>303</v>
      </c>
      <c r="S124" s="45">
        <v>3</v>
      </c>
      <c r="T124" s="45">
        <v>405</v>
      </c>
      <c r="U124" s="45">
        <v>1</v>
      </c>
      <c r="V124" s="45">
        <v>427</v>
      </c>
      <c r="W124" s="34">
        <v>2</v>
      </c>
      <c r="X124" s="34">
        <v>1939</v>
      </c>
      <c r="Y124" s="45">
        <v>0</v>
      </c>
    </row>
    <row r="125" spans="1:25" ht="15" customHeight="1">
      <c r="A125" s="219" t="s">
        <v>266</v>
      </c>
      <c r="B125" s="292" t="s">
        <v>751</v>
      </c>
      <c r="C125" s="292"/>
      <c r="D125" s="244"/>
      <c r="E125" s="34">
        <v>1371</v>
      </c>
      <c r="F125" s="34">
        <v>4356</v>
      </c>
      <c r="G125" s="45">
        <v>1195</v>
      </c>
      <c r="H125" s="45">
        <v>2212</v>
      </c>
      <c r="I125" s="45">
        <v>117</v>
      </c>
      <c r="J125" s="45">
        <v>717</v>
      </c>
      <c r="K125" s="45">
        <v>42</v>
      </c>
      <c r="L125" s="45">
        <v>558</v>
      </c>
      <c r="M125" s="45">
        <v>6</v>
      </c>
      <c r="N125" s="45">
        <v>143</v>
      </c>
      <c r="O125" s="45">
        <v>4</v>
      </c>
      <c r="P125" s="45">
        <v>155</v>
      </c>
      <c r="Q125" s="45">
        <v>5</v>
      </c>
      <c r="R125" s="45">
        <v>357</v>
      </c>
      <c r="S125" s="45">
        <v>2</v>
      </c>
      <c r="T125" s="45">
        <v>214</v>
      </c>
      <c r="U125" s="45">
        <v>0</v>
      </c>
      <c r="V125" s="45">
        <v>0</v>
      </c>
      <c r="W125" s="34">
        <v>0</v>
      </c>
      <c r="X125" s="34">
        <v>0</v>
      </c>
      <c r="Y125" s="45">
        <v>0</v>
      </c>
    </row>
    <row r="126" spans="1:25" ht="15" customHeight="1">
      <c r="A126" s="220" t="s">
        <v>267</v>
      </c>
      <c r="B126" s="292" t="s">
        <v>201</v>
      </c>
      <c r="C126" s="292"/>
      <c r="D126" s="244"/>
      <c r="E126" s="34">
        <v>211</v>
      </c>
      <c r="F126" s="34">
        <v>1043</v>
      </c>
      <c r="G126" s="45">
        <v>147</v>
      </c>
      <c r="H126" s="45">
        <v>313</v>
      </c>
      <c r="I126" s="45">
        <v>42</v>
      </c>
      <c r="J126" s="45">
        <v>272</v>
      </c>
      <c r="K126" s="45">
        <v>15</v>
      </c>
      <c r="L126" s="45">
        <v>198</v>
      </c>
      <c r="M126" s="45">
        <v>2</v>
      </c>
      <c r="N126" s="45">
        <v>46</v>
      </c>
      <c r="O126" s="45">
        <v>3</v>
      </c>
      <c r="P126" s="45">
        <v>118</v>
      </c>
      <c r="Q126" s="45">
        <v>1</v>
      </c>
      <c r="R126" s="45">
        <v>96</v>
      </c>
      <c r="S126" s="45">
        <v>0</v>
      </c>
      <c r="T126" s="45">
        <v>0</v>
      </c>
      <c r="U126" s="45">
        <v>0</v>
      </c>
      <c r="V126" s="45">
        <v>0</v>
      </c>
      <c r="W126" s="34">
        <v>0</v>
      </c>
      <c r="X126" s="34">
        <v>0</v>
      </c>
      <c r="Y126" s="45">
        <v>1</v>
      </c>
    </row>
    <row r="127" spans="1:25" ht="15" customHeight="1">
      <c r="A127" s="219" t="s">
        <v>1575</v>
      </c>
      <c r="B127" s="292" t="s">
        <v>754</v>
      </c>
      <c r="C127" s="292"/>
      <c r="D127" s="243"/>
      <c r="E127" s="34">
        <v>236</v>
      </c>
      <c r="F127" s="34">
        <v>3451</v>
      </c>
      <c r="G127" s="45">
        <v>102</v>
      </c>
      <c r="H127" s="45">
        <v>235</v>
      </c>
      <c r="I127" s="45">
        <v>51</v>
      </c>
      <c r="J127" s="45">
        <v>336</v>
      </c>
      <c r="K127" s="45">
        <v>27</v>
      </c>
      <c r="L127" s="45">
        <v>342</v>
      </c>
      <c r="M127" s="45">
        <v>16</v>
      </c>
      <c r="N127" s="45">
        <v>397</v>
      </c>
      <c r="O127" s="45">
        <v>12</v>
      </c>
      <c r="P127" s="45">
        <v>451</v>
      </c>
      <c r="Q127" s="45">
        <v>11</v>
      </c>
      <c r="R127" s="45">
        <v>699</v>
      </c>
      <c r="S127" s="45">
        <v>2</v>
      </c>
      <c r="T127" s="45">
        <v>341</v>
      </c>
      <c r="U127" s="45">
        <v>2</v>
      </c>
      <c r="V127" s="45">
        <v>650</v>
      </c>
      <c r="W127" s="34">
        <v>0</v>
      </c>
      <c r="X127" s="34">
        <v>0</v>
      </c>
      <c r="Y127" s="45">
        <v>13</v>
      </c>
    </row>
    <row r="128" spans="1:25" ht="15" customHeight="1">
      <c r="A128" s="219" t="s">
        <v>1341</v>
      </c>
      <c r="B128" s="292" t="s">
        <v>208</v>
      </c>
      <c r="C128" s="292"/>
      <c r="D128" s="244"/>
      <c r="E128" s="34">
        <v>47</v>
      </c>
      <c r="F128" s="34">
        <v>1068</v>
      </c>
      <c r="G128" s="45">
        <v>12</v>
      </c>
      <c r="H128" s="45">
        <v>30</v>
      </c>
      <c r="I128" s="45">
        <v>8</v>
      </c>
      <c r="J128" s="45">
        <v>57</v>
      </c>
      <c r="K128" s="45">
        <v>14</v>
      </c>
      <c r="L128" s="45">
        <v>211</v>
      </c>
      <c r="M128" s="45">
        <v>3</v>
      </c>
      <c r="N128" s="45">
        <v>69</v>
      </c>
      <c r="O128" s="45">
        <v>4</v>
      </c>
      <c r="P128" s="45">
        <v>154</v>
      </c>
      <c r="Q128" s="45">
        <v>4</v>
      </c>
      <c r="R128" s="45">
        <v>226</v>
      </c>
      <c r="S128" s="45">
        <v>2</v>
      </c>
      <c r="T128" s="45">
        <v>321</v>
      </c>
      <c r="U128" s="45">
        <v>0</v>
      </c>
      <c r="V128" s="45">
        <v>0</v>
      </c>
      <c r="W128" s="34">
        <v>0</v>
      </c>
      <c r="X128" s="34">
        <v>0</v>
      </c>
      <c r="Y128" s="45">
        <v>0</v>
      </c>
    </row>
    <row r="129" spans="1:25" ht="15" customHeight="1">
      <c r="A129" s="219" t="s">
        <v>268</v>
      </c>
      <c r="B129" s="292" t="s">
        <v>202</v>
      </c>
      <c r="C129" s="292"/>
      <c r="D129" s="244"/>
      <c r="E129" s="34">
        <v>154</v>
      </c>
      <c r="F129" s="34">
        <v>815</v>
      </c>
      <c r="G129" s="45">
        <v>99</v>
      </c>
      <c r="H129" s="45">
        <v>237</v>
      </c>
      <c r="I129" s="45">
        <v>34</v>
      </c>
      <c r="J129" s="45">
        <v>218</v>
      </c>
      <c r="K129" s="45">
        <v>15</v>
      </c>
      <c r="L129" s="45">
        <v>184</v>
      </c>
      <c r="M129" s="45">
        <v>4</v>
      </c>
      <c r="N129" s="45">
        <v>97</v>
      </c>
      <c r="O129" s="45">
        <v>2</v>
      </c>
      <c r="P129" s="45">
        <v>79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34">
        <v>0</v>
      </c>
      <c r="X129" s="34">
        <v>0</v>
      </c>
      <c r="Y129" s="45">
        <v>0</v>
      </c>
    </row>
    <row r="130" spans="1:25" ht="15" customHeight="1">
      <c r="A130" s="219" t="s">
        <v>269</v>
      </c>
      <c r="B130" s="292" t="s">
        <v>759</v>
      </c>
      <c r="C130" s="292"/>
      <c r="D130" s="244"/>
      <c r="E130" s="34">
        <v>125</v>
      </c>
      <c r="F130" s="34">
        <v>1785</v>
      </c>
      <c r="G130" s="45">
        <v>54</v>
      </c>
      <c r="H130" s="45">
        <v>108</v>
      </c>
      <c r="I130" s="45">
        <v>28</v>
      </c>
      <c r="J130" s="45">
        <v>170</v>
      </c>
      <c r="K130" s="45">
        <v>17</v>
      </c>
      <c r="L130" s="45">
        <v>222</v>
      </c>
      <c r="M130" s="45">
        <v>13</v>
      </c>
      <c r="N130" s="45">
        <v>306</v>
      </c>
      <c r="O130" s="45">
        <v>6</v>
      </c>
      <c r="P130" s="45">
        <v>249</v>
      </c>
      <c r="Q130" s="45">
        <v>5</v>
      </c>
      <c r="R130" s="45">
        <v>320</v>
      </c>
      <c r="S130" s="45">
        <v>2</v>
      </c>
      <c r="T130" s="45">
        <v>410</v>
      </c>
      <c r="U130" s="45">
        <v>0</v>
      </c>
      <c r="V130" s="45">
        <v>0</v>
      </c>
      <c r="W130" s="34">
        <v>0</v>
      </c>
      <c r="X130" s="34">
        <v>0</v>
      </c>
      <c r="Y130" s="45">
        <v>0</v>
      </c>
    </row>
    <row r="131" spans="1:25" ht="15" customHeight="1">
      <c r="A131" s="219" t="s">
        <v>270</v>
      </c>
      <c r="B131" s="292" t="s">
        <v>203</v>
      </c>
      <c r="C131" s="292"/>
      <c r="D131" s="244"/>
      <c r="E131" s="34">
        <v>86</v>
      </c>
      <c r="F131" s="34">
        <v>837</v>
      </c>
      <c r="G131" s="45">
        <v>30</v>
      </c>
      <c r="H131" s="45">
        <v>75</v>
      </c>
      <c r="I131" s="45">
        <v>30</v>
      </c>
      <c r="J131" s="45">
        <v>211</v>
      </c>
      <c r="K131" s="45">
        <v>16</v>
      </c>
      <c r="L131" s="45">
        <v>215</v>
      </c>
      <c r="M131" s="45">
        <v>5</v>
      </c>
      <c r="N131" s="45">
        <v>124</v>
      </c>
      <c r="O131" s="45">
        <v>4</v>
      </c>
      <c r="P131" s="45">
        <v>148</v>
      </c>
      <c r="Q131" s="45">
        <v>1</v>
      </c>
      <c r="R131" s="45">
        <v>64</v>
      </c>
      <c r="S131" s="45">
        <v>0</v>
      </c>
      <c r="T131" s="45">
        <v>0</v>
      </c>
      <c r="U131" s="45">
        <v>0</v>
      </c>
      <c r="V131" s="45">
        <v>0</v>
      </c>
      <c r="W131" s="45">
        <v>0</v>
      </c>
      <c r="X131" s="45">
        <v>0</v>
      </c>
      <c r="Y131" s="45">
        <v>0</v>
      </c>
    </row>
    <row r="132" spans="1:25" ht="15" customHeight="1">
      <c r="A132" s="98" t="s">
        <v>1579</v>
      </c>
      <c r="B132" s="292" t="s">
        <v>205</v>
      </c>
      <c r="C132" s="292"/>
      <c r="D132" s="244"/>
      <c r="E132" s="34">
        <v>14</v>
      </c>
      <c r="F132" s="34">
        <v>115</v>
      </c>
      <c r="G132" s="45">
        <v>4</v>
      </c>
      <c r="H132" s="45">
        <v>9</v>
      </c>
      <c r="I132" s="45">
        <v>5</v>
      </c>
      <c r="J132" s="45">
        <v>27</v>
      </c>
      <c r="K132" s="45">
        <v>4</v>
      </c>
      <c r="L132" s="45">
        <v>52</v>
      </c>
      <c r="M132" s="45">
        <v>1</v>
      </c>
      <c r="N132" s="45">
        <v>27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</row>
    <row r="133" spans="1:25" ht="15" customHeight="1">
      <c r="A133" s="98" t="s">
        <v>271</v>
      </c>
      <c r="B133" s="292" t="s">
        <v>207</v>
      </c>
      <c r="C133" s="292"/>
      <c r="D133" s="243"/>
      <c r="E133" s="34">
        <v>238</v>
      </c>
      <c r="F133" s="34">
        <v>7252</v>
      </c>
      <c r="G133" s="45">
        <v>68</v>
      </c>
      <c r="H133" s="45">
        <v>172</v>
      </c>
      <c r="I133" s="45">
        <v>44</v>
      </c>
      <c r="J133" s="45">
        <v>291</v>
      </c>
      <c r="K133" s="45">
        <v>47</v>
      </c>
      <c r="L133" s="45">
        <v>636</v>
      </c>
      <c r="M133" s="45">
        <v>15</v>
      </c>
      <c r="N133" s="45">
        <v>359</v>
      </c>
      <c r="O133" s="45">
        <v>20</v>
      </c>
      <c r="P133" s="45">
        <v>761</v>
      </c>
      <c r="Q133" s="45">
        <v>24</v>
      </c>
      <c r="R133" s="45">
        <v>1627</v>
      </c>
      <c r="S133" s="45">
        <v>16</v>
      </c>
      <c r="T133" s="45">
        <v>2704</v>
      </c>
      <c r="U133" s="45">
        <v>2</v>
      </c>
      <c r="V133" s="45">
        <v>702</v>
      </c>
      <c r="W133" s="34">
        <v>0</v>
      </c>
      <c r="X133" s="34">
        <v>0</v>
      </c>
      <c r="Y133" s="45">
        <v>2</v>
      </c>
    </row>
    <row r="134" spans="1:25" ht="15" customHeight="1">
      <c r="A134" s="98" t="s">
        <v>1581</v>
      </c>
      <c r="B134" s="292" t="s">
        <v>300</v>
      </c>
      <c r="C134" s="292"/>
      <c r="D134" s="243"/>
      <c r="E134" s="34">
        <v>88</v>
      </c>
      <c r="F134" s="34">
        <v>438</v>
      </c>
      <c r="G134" s="45">
        <v>62</v>
      </c>
      <c r="H134" s="45">
        <v>120</v>
      </c>
      <c r="I134" s="45">
        <v>13</v>
      </c>
      <c r="J134" s="45">
        <v>79</v>
      </c>
      <c r="K134" s="45">
        <v>9</v>
      </c>
      <c r="L134" s="45">
        <v>119</v>
      </c>
      <c r="M134" s="45">
        <v>2</v>
      </c>
      <c r="N134" s="45">
        <v>54</v>
      </c>
      <c r="O134" s="45">
        <v>2</v>
      </c>
      <c r="P134" s="45">
        <v>66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0</v>
      </c>
      <c r="W134" s="34">
        <v>0</v>
      </c>
      <c r="X134" s="34">
        <v>0</v>
      </c>
      <c r="Y134" s="45">
        <v>0</v>
      </c>
    </row>
    <row r="135" spans="1:25" ht="15" customHeight="1">
      <c r="A135" s="219" t="s">
        <v>272</v>
      </c>
      <c r="B135" s="292" t="s">
        <v>211</v>
      </c>
      <c r="C135" s="292"/>
      <c r="D135" s="244"/>
      <c r="E135" s="34">
        <v>237</v>
      </c>
      <c r="F135" s="34">
        <v>689</v>
      </c>
      <c r="G135" s="45">
        <v>203</v>
      </c>
      <c r="H135" s="45">
        <v>444</v>
      </c>
      <c r="I135" s="45">
        <v>30</v>
      </c>
      <c r="J135" s="45">
        <v>172</v>
      </c>
      <c r="K135" s="45">
        <v>2</v>
      </c>
      <c r="L135" s="45">
        <v>21</v>
      </c>
      <c r="M135" s="45">
        <v>1</v>
      </c>
      <c r="N135" s="45">
        <v>22</v>
      </c>
      <c r="O135" s="45">
        <v>1</v>
      </c>
      <c r="P135" s="45">
        <v>30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  <c r="W135" s="45">
        <v>0</v>
      </c>
      <c r="X135" s="45">
        <v>0</v>
      </c>
      <c r="Y135" s="45">
        <v>0</v>
      </c>
    </row>
    <row r="136" spans="1:25" ht="15" customHeight="1">
      <c r="A136" s="219" t="s">
        <v>273</v>
      </c>
      <c r="B136" s="292" t="s">
        <v>301</v>
      </c>
      <c r="C136" s="292"/>
      <c r="D136" s="244"/>
      <c r="E136" s="34">
        <v>18</v>
      </c>
      <c r="F136" s="34">
        <v>135</v>
      </c>
      <c r="G136" s="45">
        <v>12</v>
      </c>
      <c r="H136" s="45">
        <v>32</v>
      </c>
      <c r="I136" s="45">
        <v>0</v>
      </c>
      <c r="J136" s="45">
        <v>0</v>
      </c>
      <c r="K136" s="45">
        <v>2</v>
      </c>
      <c r="L136" s="45">
        <v>24</v>
      </c>
      <c r="M136" s="45">
        <v>0</v>
      </c>
      <c r="N136" s="45">
        <v>0</v>
      </c>
      <c r="O136" s="45">
        <v>0</v>
      </c>
      <c r="P136" s="45">
        <v>0</v>
      </c>
      <c r="Q136" s="45">
        <v>1</v>
      </c>
      <c r="R136" s="45">
        <v>79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3</v>
      </c>
    </row>
    <row r="137" spans="1:25" ht="19.5" customHeight="1">
      <c r="A137" s="218" t="s">
        <v>274</v>
      </c>
      <c r="B137" s="293" t="s">
        <v>773</v>
      </c>
      <c r="C137" s="293"/>
      <c r="D137" s="252"/>
      <c r="E137" s="34">
        <v>61</v>
      </c>
      <c r="F137" s="34">
        <v>3894</v>
      </c>
      <c r="G137" s="34">
        <v>4</v>
      </c>
      <c r="H137" s="34">
        <v>12</v>
      </c>
      <c r="I137" s="34">
        <v>20</v>
      </c>
      <c r="J137" s="34">
        <v>123</v>
      </c>
      <c r="K137" s="34">
        <v>8</v>
      </c>
      <c r="L137" s="34">
        <v>109</v>
      </c>
      <c r="M137" s="34">
        <v>6</v>
      </c>
      <c r="N137" s="34">
        <v>143</v>
      </c>
      <c r="O137" s="34">
        <v>13</v>
      </c>
      <c r="P137" s="34">
        <v>507</v>
      </c>
      <c r="Q137" s="34">
        <v>1</v>
      </c>
      <c r="R137" s="34">
        <v>86</v>
      </c>
      <c r="S137" s="34">
        <v>7</v>
      </c>
      <c r="T137" s="34">
        <v>1338</v>
      </c>
      <c r="U137" s="34">
        <v>1</v>
      </c>
      <c r="V137" s="34">
        <v>364</v>
      </c>
      <c r="W137" s="34">
        <v>1</v>
      </c>
      <c r="X137" s="34">
        <v>1212</v>
      </c>
      <c r="Y137" s="34">
        <v>0</v>
      </c>
    </row>
    <row r="138" spans="1:25" ht="15" customHeight="1">
      <c r="A138" s="219" t="s">
        <v>275</v>
      </c>
      <c r="B138" s="292" t="s">
        <v>302</v>
      </c>
      <c r="C138" s="292"/>
      <c r="D138" s="244"/>
      <c r="E138" s="34">
        <v>10</v>
      </c>
      <c r="F138" s="34">
        <v>623</v>
      </c>
      <c r="G138" s="45">
        <v>0</v>
      </c>
      <c r="H138" s="45">
        <v>0</v>
      </c>
      <c r="I138" s="45">
        <v>2</v>
      </c>
      <c r="J138" s="45">
        <v>14</v>
      </c>
      <c r="K138" s="45">
        <v>1</v>
      </c>
      <c r="L138" s="45">
        <v>13</v>
      </c>
      <c r="M138" s="45">
        <v>1</v>
      </c>
      <c r="N138" s="45">
        <v>29</v>
      </c>
      <c r="O138" s="45">
        <v>3</v>
      </c>
      <c r="P138" s="45">
        <v>117</v>
      </c>
      <c r="Q138" s="45">
        <v>0</v>
      </c>
      <c r="R138" s="45">
        <v>0</v>
      </c>
      <c r="S138" s="45">
        <v>3</v>
      </c>
      <c r="T138" s="45">
        <v>450</v>
      </c>
      <c r="U138" s="45">
        <v>0</v>
      </c>
      <c r="V138" s="45">
        <v>0</v>
      </c>
      <c r="W138" s="45">
        <v>0</v>
      </c>
      <c r="X138" s="45">
        <v>0</v>
      </c>
      <c r="Y138" s="45">
        <v>0</v>
      </c>
    </row>
    <row r="139" spans="1:25" ht="15" customHeight="1">
      <c r="A139" s="219" t="s">
        <v>276</v>
      </c>
      <c r="B139" s="292" t="s">
        <v>303</v>
      </c>
      <c r="C139" s="292"/>
      <c r="D139" s="244"/>
      <c r="E139" s="34">
        <v>51</v>
      </c>
      <c r="F139" s="34">
        <v>3271</v>
      </c>
      <c r="G139" s="45">
        <v>4</v>
      </c>
      <c r="H139" s="45">
        <v>12</v>
      </c>
      <c r="I139" s="45">
        <v>18</v>
      </c>
      <c r="J139" s="45">
        <v>109</v>
      </c>
      <c r="K139" s="45">
        <v>7</v>
      </c>
      <c r="L139" s="45">
        <v>96</v>
      </c>
      <c r="M139" s="45">
        <v>5</v>
      </c>
      <c r="N139" s="45">
        <v>114</v>
      </c>
      <c r="O139" s="45">
        <v>10</v>
      </c>
      <c r="P139" s="45">
        <v>390</v>
      </c>
      <c r="Q139" s="45">
        <v>1</v>
      </c>
      <c r="R139" s="45">
        <v>86</v>
      </c>
      <c r="S139" s="45">
        <v>4</v>
      </c>
      <c r="T139" s="45">
        <v>888</v>
      </c>
      <c r="U139" s="45">
        <v>1</v>
      </c>
      <c r="V139" s="45">
        <v>364</v>
      </c>
      <c r="W139" s="45">
        <v>1</v>
      </c>
      <c r="X139" s="45">
        <v>1212</v>
      </c>
      <c r="Y139" s="45">
        <v>0</v>
      </c>
    </row>
    <row r="140" spans="1:25" ht="15" customHeight="1">
      <c r="A140" s="226"/>
      <c r="B140" s="229"/>
      <c r="C140" s="229"/>
      <c r="D140" s="244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1:25" ht="15" customHeight="1">
      <c r="A141" s="226"/>
      <c r="B141" s="229"/>
      <c r="C141" s="229"/>
      <c r="D141" s="244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1:25" ht="15" customHeight="1">
      <c r="A142" s="226"/>
      <c r="B142" s="229"/>
      <c r="C142" s="229"/>
      <c r="D142" s="244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</row>
    <row r="143" spans="1:25" ht="15" customHeight="1">
      <c r="A143" s="226"/>
      <c r="B143" s="229"/>
      <c r="C143" s="229"/>
      <c r="D143" s="24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" customHeight="1">
      <c r="A144" s="225"/>
      <c r="B144" s="290"/>
      <c r="C144" s="290"/>
      <c r="D144" s="244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" customHeight="1">
      <c r="A145" s="257"/>
      <c r="B145" s="290"/>
      <c r="C145" s="290"/>
      <c r="D145" s="244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6" spans="1:25" ht="15" customHeight="1">
      <c r="A146" s="257"/>
      <c r="B146" s="290"/>
      <c r="C146" s="290"/>
      <c r="D146" s="244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1:25" ht="15" customHeight="1">
      <c r="A147" s="257"/>
      <c r="B147" s="290"/>
      <c r="C147" s="290"/>
      <c r="D147" s="244"/>
      <c r="E147" s="47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8" spans="1:25" ht="15" customHeight="1">
      <c r="A148" s="260"/>
      <c r="B148" s="261"/>
      <c r="C148" s="248"/>
      <c r="D148" s="26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>
      <c r="A149" s="246"/>
      <c r="B149" s="246"/>
      <c r="C149" s="246"/>
      <c r="D149" s="246"/>
      <c r="G149" s="41"/>
      <c r="S149" s="41"/>
      <c r="T149" s="6"/>
      <c r="U149" s="6"/>
      <c r="V149" s="6"/>
      <c r="W149" s="6"/>
      <c r="X149" s="6"/>
      <c r="Y149" s="6"/>
    </row>
    <row r="150" spans="1:19" ht="15" customHeight="1">
      <c r="A150" s="246"/>
      <c r="B150" s="246"/>
      <c r="C150" s="246"/>
      <c r="D150" s="246"/>
      <c r="G150" s="40"/>
      <c r="S150" s="40"/>
    </row>
    <row r="151" spans="1:3" ht="15" customHeight="1">
      <c r="A151" s="29"/>
      <c r="B151" s="29"/>
      <c r="C151" s="29"/>
    </row>
    <row r="152" spans="1:3" ht="15" customHeight="1">
      <c r="A152" s="29"/>
      <c r="B152" s="29"/>
      <c r="C152" s="29"/>
    </row>
    <row r="153" spans="1:3" ht="15" customHeight="1">
      <c r="A153" s="29"/>
      <c r="B153" s="29"/>
      <c r="C153" s="29"/>
    </row>
    <row r="157" ht="15" customHeight="1">
      <c r="C157" s="29"/>
    </row>
  </sheetData>
  <mergeCells count="157">
    <mergeCell ref="B30:C30"/>
    <mergeCell ref="B31:C31"/>
    <mergeCell ref="U105:V105"/>
    <mergeCell ref="W105:X105"/>
    <mergeCell ref="M105:N105"/>
    <mergeCell ref="O105:P105"/>
    <mergeCell ref="Q105:R105"/>
    <mergeCell ref="S105:T105"/>
    <mergeCell ref="E105:F105"/>
    <mergeCell ref="G105:H105"/>
    <mergeCell ref="I105:J105"/>
    <mergeCell ref="K105:L105"/>
    <mergeCell ref="U54:V54"/>
    <mergeCell ref="W54:X54"/>
    <mergeCell ref="G103:L103"/>
    <mergeCell ref="M103:R103"/>
    <mergeCell ref="G52:L52"/>
    <mergeCell ref="M52:R52"/>
    <mergeCell ref="S54:T54"/>
    <mergeCell ref="M3:N3"/>
    <mergeCell ref="S3:T3"/>
    <mergeCell ref="O3:P3"/>
    <mergeCell ref="Q3:R3"/>
    <mergeCell ref="G3:H3"/>
    <mergeCell ref="I3:J3"/>
    <mergeCell ref="K3:L3"/>
    <mergeCell ref="M1:R1"/>
    <mergeCell ref="B29:C29"/>
    <mergeCell ref="A3:D4"/>
    <mergeCell ref="A6:D6"/>
    <mergeCell ref="B11:C11"/>
    <mergeCell ref="B21:C21"/>
    <mergeCell ref="B26:C26"/>
    <mergeCell ref="B24:C24"/>
    <mergeCell ref="B25:C25"/>
    <mergeCell ref="B27:C27"/>
    <mergeCell ref="B15:C15"/>
    <mergeCell ref="B17:C17"/>
    <mergeCell ref="B19:C19"/>
    <mergeCell ref="B20:C20"/>
    <mergeCell ref="U3:V3"/>
    <mergeCell ref="W3:X3"/>
    <mergeCell ref="E54:F54"/>
    <mergeCell ref="G54:H54"/>
    <mergeCell ref="I54:J54"/>
    <mergeCell ref="K54:L54"/>
    <mergeCell ref="M54:N54"/>
    <mergeCell ref="O54:P54"/>
    <mergeCell ref="Q54:R54"/>
    <mergeCell ref="E3:F3"/>
    <mergeCell ref="B119:C119"/>
    <mergeCell ref="B9:C9"/>
    <mergeCell ref="B10:C10"/>
    <mergeCell ref="B12:C12"/>
    <mergeCell ref="B13:C13"/>
    <mergeCell ref="B28:C28"/>
    <mergeCell ref="B14:C14"/>
    <mergeCell ref="B18:C18"/>
    <mergeCell ref="B22:C22"/>
    <mergeCell ref="B23:C23"/>
    <mergeCell ref="B96:C96"/>
    <mergeCell ref="B98:C98"/>
    <mergeCell ref="B116:C116"/>
    <mergeCell ref="B108:C108"/>
    <mergeCell ref="B110:C110"/>
    <mergeCell ref="B111:C111"/>
    <mergeCell ref="B113:C113"/>
    <mergeCell ref="B114:C114"/>
    <mergeCell ref="B115:C115"/>
    <mergeCell ref="B99:C99"/>
    <mergeCell ref="B63:C63"/>
    <mergeCell ref="B69:C69"/>
    <mergeCell ref="B77:C77"/>
    <mergeCell ref="B61:C61"/>
    <mergeCell ref="B62:C62"/>
    <mergeCell ref="B64:C64"/>
    <mergeCell ref="B65:C65"/>
    <mergeCell ref="B66:C66"/>
    <mergeCell ref="B67:C67"/>
    <mergeCell ref="B68:C68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54:D55"/>
    <mergeCell ref="B57:C57"/>
    <mergeCell ref="B59:C59"/>
    <mergeCell ref="B60:C60"/>
    <mergeCell ref="B58:C58"/>
    <mergeCell ref="B70:C70"/>
    <mergeCell ref="B71:C71"/>
    <mergeCell ref="B72:C72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7:C97"/>
    <mergeCell ref="B90:C90"/>
    <mergeCell ref="B91:C91"/>
    <mergeCell ref="B92:C92"/>
    <mergeCell ref="B93:C93"/>
    <mergeCell ref="B94:C94"/>
    <mergeCell ref="B95:C95"/>
    <mergeCell ref="A105:D106"/>
    <mergeCell ref="B117:C117"/>
    <mergeCell ref="B118:C118"/>
    <mergeCell ref="B109:C109"/>
    <mergeCell ref="B112:C112"/>
    <mergeCell ref="B120:C120"/>
    <mergeCell ref="B122:C122"/>
    <mergeCell ref="B123:C123"/>
    <mergeCell ref="B124:C124"/>
    <mergeCell ref="B121:C121"/>
    <mergeCell ref="B125:C125"/>
    <mergeCell ref="B126:C126"/>
    <mergeCell ref="B127:C127"/>
    <mergeCell ref="B128:C128"/>
    <mergeCell ref="B129:C129"/>
    <mergeCell ref="B137:C137"/>
    <mergeCell ref="B130:C130"/>
    <mergeCell ref="B131:C131"/>
    <mergeCell ref="B132:C132"/>
    <mergeCell ref="B133:C133"/>
    <mergeCell ref="B146:C146"/>
    <mergeCell ref="B147:C147"/>
    <mergeCell ref="F1:L1"/>
    <mergeCell ref="B138:C138"/>
    <mergeCell ref="B139:C139"/>
    <mergeCell ref="B144:C144"/>
    <mergeCell ref="B145:C145"/>
    <mergeCell ref="B134:C134"/>
    <mergeCell ref="B135:C135"/>
    <mergeCell ref="B136:C136"/>
  </mergeCells>
  <printOptions/>
  <pageMargins left="0.3937007874015748" right="0.3937007874015748" top="0.5905511811023623" bottom="0.5905511811023623" header="0.5118110236220472" footer="0.5118110236220472"/>
  <pageSetup firstPageNumber="50" useFirstPageNumber="1" horizontalDpi="600" verticalDpi="600" orientation="portrait" pageOrder="overThenDown" paperSize="9" r:id="rId1"/>
  <headerFooter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workbookViewId="0" topLeftCell="A1">
      <pane xSplit="4" ySplit="5" topLeftCell="E12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B34" sqref="B34:C34"/>
    </sheetView>
  </sheetViews>
  <sheetFormatPr defaultColWidth="9.33203125" defaultRowHeight="15" customHeight="1"/>
  <cols>
    <col min="1" max="1" width="4.83203125" style="26" customWidth="1"/>
    <col min="2" max="2" width="4.33203125" style="27" bestFit="1" customWidth="1"/>
    <col min="3" max="3" width="28.83203125" style="28" customWidth="1"/>
    <col min="4" max="4" width="2.83203125" style="29" customWidth="1"/>
    <col min="5" max="20" width="11.33203125" style="29" customWidth="1"/>
    <col min="21" max="16384" width="9.33203125" style="29" customWidth="1"/>
  </cols>
  <sheetData>
    <row r="1" spans="5:21" ht="15" customHeight="1">
      <c r="E1" s="291" t="s">
        <v>1596</v>
      </c>
      <c r="F1" s="291"/>
      <c r="G1" s="291"/>
      <c r="H1" s="291"/>
      <c r="I1" s="291"/>
      <c r="J1" s="291"/>
      <c r="K1" s="346" t="s">
        <v>1595</v>
      </c>
      <c r="L1" s="346"/>
      <c r="M1" s="346"/>
      <c r="N1" s="346"/>
      <c r="O1" s="346"/>
      <c r="U1" s="6"/>
    </row>
    <row r="2" spans="19:21" ht="11.25">
      <c r="S2" s="318" t="s">
        <v>474</v>
      </c>
      <c r="T2" s="318"/>
      <c r="U2" s="6"/>
    </row>
    <row r="3" spans="1:21" ht="15" customHeight="1">
      <c r="A3" s="329" t="s">
        <v>698</v>
      </c>
      <c r="B3" s="329"/>
      <c r="C3" s="329"/>
      <c r="D3" s="330"/>
      <c r="E3" s="319" t="s">
        <v>686</v>
      </c>
      <c r="F3" s="320"/>
      <c r="G3" s="320"/>
      <c r="H3" s="321"/>
      <c r="I3" s="3"/>
      <c r="J3" s="112" t="s">
        <v>1599</v>
      </c>
      <c r="K3" s="113" t="s">
        <v>1600</v>
      </c>
      <c r="L3" s="4"/>
      <c r="M3" s="319" t="s">
        <v>1601</v>
      </c>
      <c r="N3" s="305"/>
      <c r="O3" s="305"/>
      <c r="P3" s="350"/>
      <c r="Q3" s="319" t="s">
        <v>1602</v>
      </c>
      <c r="R3" s="320"/>
      <c r="S3" s="320"/>
      <c r="T3" s="320"/>
      <c r="U3" s="6"/>
    </row>
    <row r="4" spans="1:21" ht="15" customHeight="1">
      <c r="A4" s="327"/>
      <c r="B4" s="327"/>
      <c r="C4" s="327"/>
      <c r="D4" s="328"/>
      <c r="E4" s="335" t="s">
        <v>648</v>
      </c>
      <c r="F4" s="319" t="s">
        <v>1598</v>
      </c>
      <c r="G4" s="320"/>
      <c r="H4" s="321"/>
      <c r="I4" s="335" t="s">
        <v>648</v>
      </c>
      <c r="K4" s="353" t="s">
        <v>1598</v>
      </c>
      <c r="L4" s="352"/>
      <c r="M4" s="335" t="s">
        <v>648</v>
      </c>
      <c r="N4" s="319" t="s">
        <v>1598</v>
      </c>
      <c r="O4" s="320"/>
      <c r="P4" s="321"/>
      <c r="Q4" s="335" t="s">
        <v>648</v>
      </c>
      <c r="R4" s="319" t="s">
        <v>1598</v>
      </c>
      <c r="S4" s="320"/>
      <c r="T4" s="320"/>
      <c r="U4" s="6"/>
    </row>
    <row r="5" spans="1:21" ht="15" customHeight="1">
      <c r="A5" s="331"/>
      <c r="B5" s="331"/>
      <c r="C5" s="331"/>
      <c r="D5" s="326"/>
      <c r="E5" s="324"/>
      <c r="F5" s="4" t="s">
        <v>1603</v>
      </c>
      <c r="G5" s="15" t="s">
        <v>684</v>
      </c>
      <c r="H5" s="15" t="s">
        <v>685</v>
      </c>
      <c r="I5" s="324"/>
      <c r="J5" s="4" t="s">
        <v>1603</v>
      </c>
      <c r="K5" s="15" t="s">
        <v>684</v>
      </c>
      <c r="L5" s="15" t="s">
        <v>685</v>
      </c>
      <c r="M5" s="324"/>
      <c r="N5" s="4" t="s">
        <v>1603</v>
      </c>
      <c r="O5" s="15" t="s">
        <v>684</v>
      </c>
      <c r="P5" s="15" t="s">
        <v>685</v>
      </c>
      <c r="Q5" s="324"/>
      <c r="R5" s="4" t="s">
        <v>1603</v>
      </c>
      <c r="S5" s="15" t="s">
        <v>684</v>
      </c>
      <c r="T5" s="3" t="s">
        <v>685</v>
      </c>
      <c r="U5" s="6"/>
    </row>
    <row r="6" spans="1:21" ht="9.75" customHeight="1">
      <c r="A6" s="173"/>
      <c r="B6" s="174"/>
      <c r="C6" s="175"/>
      <c r="D6" s="176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30"/>
      <c r="T6" s="96"/>
      <c r="U6" s="6"/>
    </row>
    <row r="7" spans="1:21" ht="15" customHeight="1">
      <c r="A7" s="347" t="s">
        <v>686</v>
      </c>
      <c r="B7" s="347"/>
      <c r="C7" s="347"/>
      <c r="D7" s="348"/>
      <c r="E7" s="105">
        <v>18528</v>
      </c>
      <c r="F7" s="105">
        <v>182949</v>
      </c>
      <c r="G7" s="105">
        <v>111419</v>
      </c>
      <c r="H7" s="105">
        <v>71530</v>
      </c>
      <c r="I7" s="105">
        <v>14021</v>
      </c>
      <c r="J7" s="105">
        <v>76295</v>
      </c>
      <c r="K7" s="105">
        <v>42330</v>
      </c>
      <c r="L7" s="105">
        <v>33965</v>
      </c>
      <c r="M7" s="105">
        <v>729</v>
      </c>
      <c r="N7" s="105">
        <v>30032</v>
      </c>
      <c r="O7" s="105">
        <v>21434</v>
      </c>
      <c r="P7" s="105">
        <v>8598</v>
      </c>
      <c r="Q7" s="105">
        <v>3778</v>
      </c>
      <c r="R7" s="105">
        <v>76622</v>
      </c>
      <c r="S7" s="105">
        <v>47655</v>
      </c>
      <c r="T7" s="105">
        <v>28967</v>
      </c>
      <c r="U7" s="6"/>
    </row>
    <row r="8" spans="1:21" ht="9.75" customHeight="1">
      <c r="A8" s="231"/>
      <c r="B8" s="232"/>
      <c r="C8" s="233"/>
      <c r="D8" s="230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96"/>
      <c r="T8" s="96"/>
      <c r="U8" s="6"/>
    </row>
    <row r="9" spans="1:21" ht="15" customHeight="1">
      <c r="A9" s="232" t="s">
        <v>212</v>
      </c>
      <c r="B9" s="232"/>
      <c r="C9" s="228" t="s">
        <v>475</v>
      </c>
      <c r="D9" s="230"/>
      <c r="E9" s="105">
        <v>9</v>
      </c>
      <c r="F9" s="105">
        <v>331</v>
      </c>
      <c r="G9" s="105">
        <v>281</v>
      </c>
      <c r="H9" s="105">
        <v>50</v>
      </c>
      <c r="I9" s="105">
        <v>9</v>
      </c>
      <c r="J9" s="105">
        <v>331</v>
      </c>
      <c r="K9" s="105">
        <v>281</v>
      </c>
      <c r="L9" s="105">
        <v>50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6"/>
    </row>
    <row r="10" spans="1:20" ht="19.5" customHeight="1">
      <c r="A10" s="232" t="s">
        <v>213</v>
      </c>
      <c r="B10" s="282" t="s">
        <v>1350</v>
      </c>
      <c r="C10" s="282"/>
      <c r="D10" s="230"/>
      <c r="E10" s="105">
        <v>8</v>
      </c>
      <c r="F10" s="105">
        <v>330</v>
      </c>
      <c r="G10" s="105">
        <v>280</v>
      </c>
      <c r="H10" s="105">
        <v>50</v>
      </c>
      <c r="I10" s="105">
        <v>8</v>
      </c>
      <c r="J10" s="105">
        <v>330</v>
      </c>
      <c r="K10" s="105">
        <v>280</v>
      </c>
      <c r="L10" s="105">
        <v>50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</row>
    <row r="11" spans="1:20" ht="15" customHeight="1">
      <c r="A11" s="220" t="s">
        <v>214</v>
      </c>
      <c r="B11" s="283" t="s">
        <v>1350</v>
      </c>
      <c r="C11" s="283"/>
      <c r="D11" s="234"/>
      <c r="E11" s="105">
        <v>8</v>
      </c>
      <c r="F11" s="105">
        <v>330</v>
      </c>
      <c r="G11" s="105">
        <v>280</v>
      </c>
      <c r="H11" s="105">
        <v>50</v>
      </c>
      <c r="I11" s="105">
        <v>8</v>
      </c>
      <c r="J11" s="105">
        <v>330</v>
      </c>
      <c r="K11" s="105">
        <v>280</v>
      </c>
      <c r="L11" s="105">
        <v>50</v>
      </c>
      <c r="M11" s="105">
        <v>0</v>
      </c>
      <c r="N11" s="105">
        <v>0</v>
      </c>
      <c r="O11" s="105">
        <v>0</v>
      </c>
      <c r="P11" s="108">
        <v>0</v>
      </c>
      <c r="Q11" s="105">
        <v>0</v>
      </c>
      <c r="R11" s="105">
        <v>0</v>
      </c>
      <c r="S11" s="96">
        <v>0</v>
      </c>
      <c r="T11" s="96">
        <v>0</v>
      </c>
    </row>
    <row r="12" spans="1:20" ht="15" customHeight="1">
      <c r="A12" s="232" t="s">
        <v>215</v>
      </c>
      <c r="B12" s="293" t="s">
        <v>216</v>
      </c>
      <c r="C12" s="293"/>
      <c r="D12" s="235"/>
      <c r="E12" s="105">
        <v>1</v>
      </c>
      <c r="F12" s="105">
        <v>1</v>
      </c>
      <c r="G12" s="105">
        <v>1</v>
      </c>
      <c r="H12" s="105">
        <v>0</v>
      </c>
      <c r="I12" s="105">
        <v>1</v>
      </c>
      <c r="J12" s="105">
        <v>1</v>
      </c>
      <c r="K12" s="105">
        <v>1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</row>
    <row r="13" spans="1:20" ht="15" customHeight="1">
      <c r="A13" s="220" t="s">
        <v>217</v>
      </c>
      <c r="B13" s="283" t="s">
        <v>184</v>
      </c>
      <c r="C13" s="283"/>
      <c r="D13" s="236"/>
      <c r="E13" s="105">
        <v>1</v>
      </c>
      <c r="F13" s="105">
        <v>1</v>
      </c>
      <c r="G13" s="105">
        <v>1</v>
      </c>
      <c r="H13" s="105">
        <v>0</v>
      </c>
      <c r="I13" s="105">
        <v>1</v>
      </c>
      <c r="J13" s="105">
        <v>1</v>
      </c>
      <c r="K13" s="105">
        <v>1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96">
        <v>0</v>
      </c>
      <c r="T13" s="96">
        <v>0</v>
      </c>
    </row>
    <row r="14" spans="1:20" ht="15" customHeight="1">
      <c r="A14" s="232" t="s">
        <v>218</v>
      </c>
      <c r="B14" s="293" t="s">
        <v>219</v>
      </c>
      <c r="C14" s="293"/>
      <c r="D14" s="235"/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</row>
    <row r="15" spans="1:20" ht="15" customHeight="1">
      <c r="A15" s="220" t="s">
        <v>220</v>
      </c>
      <c r="B15" s="283" t="s">
        <v>219</v>
      </c>
      <c r="C15" s="283"/>
      <c r="D15" s="236"/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96">
        <v>0</v>
      </c>
      <c r="T15" s="96">
        <v>0</v>
      </c>
    </row>
    <row r="16" spans="1:20" ht="15" customHeight="1">
      <c r="A16" s="220" t="s">
        <v>221</v>
      </c>
      <c r="B16" s="292" t="s">
        <v>476</v>
      </c>
      <c r="C16" s="292"/>
      <c r="D16" s="237"/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96">
        <v>0</v>
      </c>
      <c r="T16" s="96">
        <v>0</v>
      </c>
    </row>
    <row r="17" spans="1:20" ht="24.75" customHeight="1">
      <c r="A17" s="232" t="s">
        <v>222</v>
      </c>
      <c r="B17" s="228"/>
      <c r="C17" s="238" t="s">
        <v>477</v>
      </c>
      <c r="D17" s="239"/>
      <c r="E17" s="105">
        <v>18519</v>
      </c>
      <c r="F17" s="105">
        <v>182618</v>
      </c>
      <c r="G17" s="105">
        <v>111138</v>
      </c>
      <c r="H17" s="105">
        <v>71480</v>
      </c>
      <c r="I17" s="105">
        <v>14012</v>
      </c>
      <c r="J17" s="105">
        <v>75964</v>
      </c>
      <c r="K17" s="105">
        <v>42049</v>
      </c>
      <c r="L17" s="105">
        <v>33915</v>
      </c>
      <c r="M17" s="105">
        <v>729</v>
      </c>
      <c r="N17" s="105">
        <v>30032</v>
      </c>
      <c r="O17" s="105">
        <v>21434</v>
      </c>
      <c r="P17" s="105">
        <v>8598</v>
      </c>
      <c r="Q17" s="105">
        <v>3778</v>
      </c>
      <c r="R17" s="105">
        <v>76622</v>
      </c>
      <c r="S17" s="105">
        <v>47655</v>
      </c>
      <c r="T17" s="105">
        <v>28967</v>
      </c>
    </row>
    <row r="18" spans="1:20" ht="19.5" customHeight="1">
      <c r="A18" s="232" t="s">
        <v>223</v>
      </c>
      <c r="B18" s="293" t="s">
        <v>478</v>
      </c>
      <c r="C18" s="293"/>
      <c r="D18" s="240"/>
      <c r="E18" s="105">
        <v>1</v>
      </c>
      <c r="F18" s="105">
        <v>50</v>
      </c>
      <c r="G18" s="105">
        <v>37</v>
      </c>
      <c r="H18" s="105">
        <v>13</v>
      </c>
      <c r="I18" s="105">
        <v>0</v>
      </c>
      <c r="J18" s="105">
        <v>0</v>
      </c>
      <c r="K18" s="105">
        <v>0</v>
      </c>
      <c r="L18" s="105">
        <v>0</v>
      </c>
      <c r="M18" s="105">
        <v>1</v>
      </c>
      <c r="N18" s="105">
        <v>50</v>
      </c>
      <c r="O18" s="105">
        <v>37</v>
      </c>
      <c r="P18" s="105">
        <v>13</v>
      </c>
      <c r="Q18" s="105">
        <v>0</v>
      </c>
      <c r="R18" s="105">
        <v>0</v>
      </c>
      <c r="S18" s="105">
        <v>0</v>
      </c>
      <c r="T18" s="105">
        <v>0</v>
      </c>
    </row>
    <row r="19" spans="1:20" ht="15" customHeight="1">
      <c r="A19" s="220" t="s">
        <v>224</v>
      </c>
      <c r="B19" s="292" t="s">
        <v>185</v>
      </c>
      <c r="C19" s="292"/>
      <c r="D19" s="237"/>
      <c r="E19" s="105">
        <v>1</v>
      </c>
      <c r="F19" s="105">
        <v>50</v>
      </c>
      <c r="G19" s="105">
        <v>37</v>
      </c>
      <c r="H19" s="105">
        <v>13</v>
      </c>
      <c r="I19" s="105">
        <v>0</v>
      </c>
      <c r="J19" s="105">
        <v>0</v>
      </c>
      <c r="K19" s="105">
        <v>0</v>
      </c>
      <c r="L19" s="105">
        <v>0</v>
      </c>
      <c r="M19" s="105">
        <v>1</v>
      </c>
      <c r="N19" s="105">
        <v>50</v>
      </c>
      <c r="O19" s="105">
        <v>37</v>
      </c>
      <c r="P19" s="105">
        <v>13</v>
      </c>
      <c r="Q19" s="105">
        <v>0</v>
      </c>
      <c r="R19" s="105">
        <v>0</v>
      </c>
      <c r="S19" s="96">
        <v>0</v>
      </c>
      <c r="T19" s="96">
        <v>0</v>
      </c>
    </row>
    <row r="20" spans="1:20" ht="19.5" customHeight="1">
      <c r="A20" s="232" t="s">
        <v>225</v>
      </c>
      <c r="B20" s="293" t="s">
        <v>479</v>
      </c>
      <c r="C20" s="293"/>
      <c r="D20" s="241"/>
      <c r="E20" s="105">
        <v>1337</v>
      </c>
      <c r="F20" s="105">
        <v>11964</v>
      </c>
      <c r="G20" s="105">
        <v>9974</v>
      </c>
      <c r="H20" s="105">
        <v>1990</v>
      </c>
      <c r="I20" s="105">
        <v>1105</v>
      </c>
      <c r="J20" s="105">
        <v>8402</v>
      </c>
      <c r="K20" s="105">
        <v>6948</v>
      </c>
      <c r="L20" s="105">
        <v>1454</v>
      </c>
      <c r="M20" s="105">
        <v>72</v>
      </c>
      <c r="N20" s="105">
        <v>1835</v>
      </c>
      <c r="O20" s="105">
        <v>1528</v>
      </c>
      <c r="P20" s="105">
        <v>307</v>
      </c>
      <c r="Q20" s="105">
        <v>160</v>
      </c>
      <c r="R20" s="105">
        <v>1727</v>
      </c>
      <c r="S20" s="105">
        <v>1498</v>
      </c>
      <c r="T20" s="105">
        <v>229</v>
      </c>
    </row>
    <row r="21" spans="1:20" ht="15" customHeight="1">
      <c r="A21" s="220" t="s">
        <v>226</v>
      </c>
      <c r="B21" s="292" t="s">
        <v>304</v>
      </c>
      <c r="C21" s="292"/>
      <c r="D21" s="242"/>
      <c r="E21" s="105">
        <v>521</v>
      </c>
      <c r="F21" s="105">
        <v>4773</v>
      </c>
      <c r="G21" s="105">
        <v>3950</v>
      </c>
      <c r="H21" s="105">
        <v>823</v>
      </c>
      <c r="I21" s="105">
        <v>438</v>
      </c>
      <c r="J21" s="105">
        <v>3428</v>
      </c>
      <c r="K21" s="105">
        <v>2808</v>
      </c>
      <c r="L21" s="105">
        <v>620</v>
      </c>
      <c r="M21" s="105">
        <v>24</v>
      </c>
      <c r="N21" s="105">
        <v>745</v>
      </c>
      <c r="O21" s="105">
        <v>624</v>
      </c>
      <c r="P21" s="105">
        <v>121</v>
      </c>
      <c r="Q21" s="105">
        <v>59</v>
      </c>
      <c r="R21" s="105">
        <v>600</v>
      </c>
      <c r="S21" s="96">
        <v>518</v>
      </c>
      <c r="T21" s="96">
        <v>82</v>
      </c>
    </row>
    <row r="22" spans="1:20" ht="15" customHeight="1">
      <c r="A22" s="220" t="s">
        <v>227</v>
      </c>
      <c r="B22" s="292" t="s">
        <v>483</v>
      </c>
      <c r="C22" s="292"/>
      <c r="D22" s="242"/>
      <c r="E22" s="105">
        <v>387</v>
      </c>
      <c r="F22" s="105">
        <v>2978</v>
      </c>
      <c r="G22" s="105">
        <v>2476</v>
      </c>
      <c r="H22" s="105">
        <v>502</v>
      </c>
      <c r="I22" s="105">
        <v>331</v>
      </c>
      <c r="J22" s="105">
        <v>2383</v>
      </c>
      <c r="K22" s="105">
        <v>1990</v>
      </c>
      <c r="L22" s="105">
        <v>393</v>
      </c>
      <c r="M22" s="108">
        <v>24</v>
      </c>
      <c r="N22" s="108">
        <v>359</v>
      </c>
      <c r="O22" s="105">
        <v>287</v>
      </c>
      <c r="P22" s="107">
        <v>72</v>
      </c>
      <c r="Q22" s="108">
        <v>32</v>
      </c>
      <c r="R22" s="108">
        <v>236</v>
      </c>
      <c r="S22" s="96">
        <v>199</v>
      </c>
      <c r="T22" s="96">
        <v>37</v>
      </c>
    </row>
    <row r="23" spans="1:20" ht="15" customHeight="1">
      <c r="A23" s="220" t="s">
        <v>228</v>
      </c>
      <c r="B23" s="292" t="s">
        <v>496</v>
      </c>
      <c r="C23" s="292"/>
      <c r="D23" s="242"/>
      <c r="E23" s="105">
        <v>429</v>
      </c>
      <c r="F23" s="105">
        <v>4213</v>
      </c>
      <c r="G23" s="105">
        <v>3548</v>
      </c>
      <c r="H23" s="105">
        <v>665</v>
      </c>
      <c r="I23" s="105">
        <v>336</v>
      </c>
      <c r="J23" s="105">
        <v>2591</v>
      </c>
      <c r="K23" s="105">
        <v>2150</v>
      </c>
      <c r="L23" s="105">
        <v>441</v>
      </c>
      <c r="M23" s="105">
        <v>24</v>
      </c>
      <c r="N23" s="105">
        <v>731</v>
      </c>
      <c r="O23" s="105">
        <v>617</v>
      </c>
      <c r="P23" s="105">
        <v>114</v>
      </c>
      <c r="Q23" s="105">
        <v>69</v>
      </c>
      <c r="R23" s="105">
        <v>891</v>
      </c>
      <c r="S23" s="96">
        <v>781</v>
      </c>
      <c r="T23" s="96">
        <v>110</v>
      </c>
    </row>
    <row r="24" spans="1:20" ht="19.5" customHeight="1">
      <c r="A24" s="218" t="s">
        <v>229</v>
      </c>
      <c r="B24" s="293" t="s">
        <v>699</v>
      </c>
      <c r="C24" s="293"/>
      <c r="D24" s="240"/>
      <c r="E24" s="105">
        <v>1968</v>
      </c>
      <c r="F24" s="105">
        <v>46016</v>
      </c>
      <c r="G24" s="105">
        <v>36507</v>
      </c>
      <c r="H24" s="105">
        <v>9509</v>
      </c>
      <c r="I24" s="105">
        <v>1433</v>
      </c>
      <c r="J24" s="105">
        <v>12180</v>
      </c>
      <c r="K24" s="105">
        <v>8743</v>
      </c>
      <c r="L24" s="105">
        <v>3437</v>
      </c>
      <c r="M24" s="105">
        <v>181</v>
      </c>
      <c r="N24" s="105">
        <v>14028</v>
      </c>
      <c r="O24" s="105">
        <v>11660</v>
      </c>
      <c r="P24" s="105">
        <v>2368</v>
      </c>
      <c r="Q24" s="105">
        <v>354</v>
      </c>
      <c r="R24" s="105">
        <v>19808</v>
      </c>
      <c r="S24" s="105">
        <v>16104</v>
      </c>
      <c r="T24" s="105">
        <v>3704</v>
      </c>
    </row>
    <row r="25" spans="1:20" ht="15" customHeight="1">
      <c r="A25" s="219" t="s">
        <v>230</v>
      </c>
      <c r="B25" s="349" t="s">
        <v>700</v>
      </c>
      <c r="C25" s="349"/>
      <c r="D25" s="237"/>
      <c r="E25" s="105">
        <v>81</v>
      </c>
      <c r="F25" s="105">
        <v>2814</v>
      </c>
      <c r="G25" s="105">
        <v>1254</v>
      </c>
      <c r="H25" s="105">
        <v>1560</v>
      </c>
      <c r="I25" s="105">
        <v>51</v>
      </c>
      <c r="J25" s="105">
        <v>629</v>
      </c>
      <c r="K25" s="105">
        <v>288</v>
      </c>
      <c r="L25" s="107">
        <v>341</v>
      </c>
      <c r="M25" s="105">
        <v>10</v>
      </c>
      <c r="N25" s="107">
        <v>655</v>
      </c>
      <c r="O25" s="105">
        <v>293</v>
      </c>
      <c r="P25" s="105">
        <v>362</v>
      </c>
      <c r="Q25" s="105">
        <v>20</v>
      </c>
      <c r="R25" s="105">
        <v>1530</v>
      </c>
      <c r="S25" s="96">
        <v>673</v>
      </c>
      <c r="T25" s="96">
        <v>857</v>
      </c>
    </row>
    <row r="26" spans="1:20" ht="15" customHeight="1">
      <c r="A26" s="98" t="s">
        <v>231</v>
      </c>
      <c r="B26" s="295" t="s">
        <v>701</v>
      </c>
      <c r="C26" s="295"/>
      <c r="D26" s="243"/>
      <c r="E26" s="105">
        <v>2</v>
      </c>
      <c r="F26" s="105">
        <v>9</v>
      </c>
      <c r="G26" s="105">
        <v>6</v>
      </c>
      <c r="H26" s="105">
        <v>3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2</v>
      </c>
      <c r="R26" s="105">
        <v>9</v>
      </c>
      <c r="S26" s="96">
        <v>6</v>
      </c>
      <c r="T26" s="96">
        <v>3</v>
      </c>
    </row>
    <row r="27" spans="1:20" ht="24.75" customHeight="1">
      <c r="A27" s="98" t="s">
        <v>232</v>
      </c>
      <c r="B27" s="284" t="s">
        <v>775</v>
      </c>
      <c r="C27" s="284"/>
      <c r="D27" s="244"/>
      <c r="E27" s="105">
        <v>8</v>
      </c>
      <c r="F27" s="105">
        <v>57</v>
      </c>
      <c r="G27" s="105">
        <v>28</v>
      </c>
      <c r="H27" s="105">
        <v>29</v>
      </c>
      <c r="I27" s="105">
        <v>6</v>
      </c>
      <c r="J27" s="105">
        <v>44</v>
      </c>
      <c r="K27" s="105">
        <v>26</v>
      </c>
      <c r="L27" s="105">
        <v>18</v>
      </c>
      <c r="M27" s="105">
        <v>0</v>
      </c>
      <c r="N27" s="107">
        <v>0</v>
      </c>
      <c r="O27" s="105">
        <v>0</v>
      </c>
      <c r="P27" s="107">
        <v>0</v>
      </c>
      <c r="Q27" s="105">
        <v>2</v>
      </c>
      <c r="R27" s="105">
        <v>13</v>
      </c>
      <c r="S27" s="96">
        <v>2</v>
      </c>
      <c r="T27" s="96">
        <v>11</v>
      </c>
    </row>
    <row r="28" spans="1:20" ht="15" customHeight="1">
      <c r="A28" s="98" t="s">
        <v>233</v>
      </c>
      <c r="B28" s="284" t="s">
        <v>702</v>
      </c>
      <c r="C28" s="284"/>
      <c r="D28" s="244"/>
      <c r="E28" s="105">
        <v>50</v>
      </c>
      <c r="F28" s="105">
        <v>325</v>
      </c>
      <c r="G28" s="105">
        <v>96</v>
      </c>
      <c r="H28" s="105">
        <v>229</v>
      </c>
      <c r="I28" s="105">
        <v>44</v>
      </c>
      <c r="J28" s="105">
        <v>282</v>
      </c>
      <c r="K28" s="105">
        <v>78</v>
      </c>
      <c r="L28" s="107">
        <v>204</v>
      </c>
      <c r="M28" s="105">
        <v>3</v>
      </c>
      <c r="N28" s="105">
        <v>21</v>
      </c>
      <c r="O28" s="105">
        <v>14</v>
      </c>
      <c r="P28" s="105">
        <v>7</v>
      </c>
      <c r="Q28" s="108">
        <v>3</v>
      </c>
      <c r="R28" s="108">
        <v>22</v>
      </c>
      <c r="S28" s="96">
        <v>4</v>
      </c>
      <c r="T28" s="96">
        <v>18</v>
      </c>
    </row>
    <row r="29" spans="1:20" ht="15" customHeight="1">
      <c r="A29" s="98" t="s">
        <v>1604</v>
      </c>
      <c r="B29" s="284" t="s">
        <v>703</v>
      </c>
      <c r="C29" s="284"/>
      <c r="D29" s="243"/>
      <c r="E29" s="105">
        <v>13</v>
      </c>
      <c r="F29" s="105">
        <v>109</v>
      </c>
      <c r="G29" s="105">
        <v>88</v>
      </c>
      <c r="H29" s="105">
        <v>21</v>
      </c>
      <c r="I29" s="105">
        <v>8</v>
      </c>
      <c r="J29" s="105">
        <v>41</v>
      </c>
      <c r="K29" s="105">
        <v>27</v>
      </c>
      <c r="L29" s="105">
        <v>14</v>
      </c>
      <c r="M29" s="105">
        <v>2</v>
      </c>
      <c r="N29" s="105">
        <v>48</v>
      </c>
      <c r="O29" s="105">
        <v>43</v>
      </c>
      <c r="P29" s="105">
        <v>5</v>
      </c>
      <c r="Q29" s="105">
        <v>3</v>
      </c>
      <c r="R29" s="105">
        <v>20</v>
      </c>
      <c r="S29" s="96">
        <v>18</v>
      </c>
      <c r="T29" s="96">
        <v>2</v>
      </c>
    </row>
    <row r="30" spans="1:20" ht="15" customHeight="1">
      <c r="A30" s="219" t="s">
        <v>234</v>
      </c>
      <c r="B30" s="292" t="s">
        <v>704</v>
      </c>
      <c r="C30" s="292"/>
      <c r="D30" s="237"/>
      <c r="E30" s="105">
        <v>28</v>
      </c>
      <c r="F30" s="105">
        <v>301</v>
      </c>
      <c r="G30" s="105">
        <v>217</v>
      </c>
      <c r="H30" s="105">
        <v>84</v>
      </c>
      <c r="I30" s="105">
        <v>23</v>
      </c>
      <c r="J30" s="105">
        <v>83</v>
      </c>
      <c r="K30" s="105">
        <v>61</v>
      </c>
      <c r="L30" s="105">
        <v>22</v>
      </c>
      <c r="M30" s="105">
        <v>1</v>
      </c>
      <c r="N30" s="105">
        <v>24</v>
      </c>
      <c r="O30" s="105">
        <v>5</v>
      </c>
      <c r="P30" s="105">
        <v>19</v>
      </c>
      <c r="Q30" s="105">
        <v>4</v>
      </c>
      <c r="R30" s="105">
        <v>194</v>
      </c>
      <c r="S30" s="96">
        <v>151</v>
      </c>
      <c r="T30" s="96">
        <v>43</v>
      </c>
    </row>
    <row r="31" spans="1:20" ht="15" customHeight="1">
      <c r="A31" s="219" t="s">
        <v>235</v>
      </c>
      <c r="B31" s="292" t="s">
        <v>705</v>
      </c>
      <c r="C31" s="292"/>
      <c r="D31" s="243"/>
      <c r="E31" s="105">
        <v>50</v>
      </c>
      <c r="F31" s="105">
        <v>1648</v>
      </c>
      <c r="G31" s="105">
        <v>1241</v>
      </c>
      <c r="H31" s="105">
        <v>407</v>
      </c>
      <c r="I31" s="105">
        <v>30</v>
      </c>
      <c r="J31" s="105">
        <v>377</v>
      </c>
      <c r="K31" s="105">
        <v>198</v>
      </c>
      <c r="L31" s="105">
        <v>179</v>
      </c>
      <c r="M31" s="105">
        <v>5</v>
      </c>
      <c r="N31" s="105">
        <v>193</v>
      </c>
      <c r="O31" s="105">
        <v>137</v>
      </c>
      <c r="P31" s="105">
        <v>56</v>
      </c>
      <c r="Q31" s="105">
        <v>15</v>
      </c>
      <c r="R31" s="105">
        <v>1078</v>
      </c>
      <c r="S31" s="96">
        <v>906</v>
      </c>
      <c r="T31" s="96">
        <v>172</v>
      </c>
    </row>
    <row r="32" spans="1:20" ht="15" customHeight="1">
      <c r="A32" s="219" t="s">
        <v>236</v>
      </c>
      <c r="B32" s="292" t="s">
        <v>113</v>
      </c>
      <c r="C32" s="292"/>
      <c r="D32" s="243"/>
      <c r="E32" s="105">
        <v>79</v>
      </c>
      <c r="F32" s="105">
        <v>922</v>
      </c>
      <c r="G32" s="105">
        <v>601</v>
      </c>
      <c r="H32" s="105">
        <v>321</v>
      </c>
      <c r="I32" s="105">
        <v>65</v>
      </c>
      <c r="J32" s="105">
        <v>403</v>
      </c>
      <c r="K32" s="105">
        <v>261</v>
      </c>
      <c r="L32" s="105">
        <v>142</v>
      </c>
      <c r="M32" s="105">
        <v>1</v>
      </c>
      <c r="N32" s="105">
        <v>54</v>
      </c>
      <c r="O32" s="105">
        <v>29</v>
      </c>
      <c r="P32" s="105">
        <v>25</v>
      </c>
      <c r="Q32" s="105">
        <v>13</v>
      </c>
      <c r="R32" s="105">
        <v>465</v>
      </c>
      <c r="S32" s="96">
        <v>311</v>
      </c>
      <c r="T32" s="96">
        <v>154</v>
      </c>
    </row>
    <row r="33" spans="1:20" ht="15" customHeight="1">
      <c r="A33" s="226" t="s">
        <v>237</v>
      </c>
      <c r="B33" s="290" t="s">
        <v>706</v>
      </c>
      <c r="C33" s="290"/>
      <c r="D33" s="244"/>
      <c r="E33" s="105">
        <v>82</v>
      </c>
      <c r="F33" s="105">
        <v>3856</v>
      </c>
      <c r="G33" s="105">
        <v>2957</v>
      </c>
      <c r="H33" s="105">
        <v>899</v>
      </c>
      <c r="I33" s="105">
        <v>30</v>
      </c>
      <c r="J33" s="105">
        <v>300</v>
      </c>
      <c r="K33" s="105">
        <v>211</v>
      </c>
      <c r="L33" s="105">
        <v>89</v>
      </c>
      <c r="M33" s="105">
        <v>14</v>
      </c>
      <c r="N33" s="105">
        <v>837</v>
      </c>
      <c r="O33" s="105">
        <v>663</v>
      </c>
      <c r="P33" s="105">
        <v>174</v>
      </c>
      <c r="Q33" s="105">
        <v>38</v>
      </c>
      <c r="R33" s="105">
        <v>2719</v>
      </c>
      <c r="S33" s="96">
        <v>2083</v>
      </c>
      <c r="T33" s="96">
        <v>636</v>
      </c>
    </row>
    <row r="34" spans="1:20" ht="15" customHeight="1">
      <c r="A34" s="219" t="s">
        <v>238</v>
      </c>
      <c r="B34" s="292" t="s">
        <v>146</v>
      </c>
      <c r="C34" s="292"/>
      <c r="D34" s="244"/>
      <c r="E34" s="105">
        <v>3</v>
      </c>
      <c r="F34" s="105">
        <v>145</v>
      </c>
      <c r="G34" s="105">
        <v>129</v>
      </c>
      <c r="H34" s="105">
        <v>16</v>
      </c>
      <c r="I34" s="105">
        <v>0</v>
      </c>
      <c r="J34" s="105">
        <v>0</v>
      </c>
      <c r="K34" s="105">
        <v>0</v>
      </c>
      <c r="L34" s="105">
        <v>0</v>
      </c>
      <c r="M34" s="105">
        <v>2</v>
      </c>
      <c r="N34" s="105">
        <v>83</v>
      </c>
      <c r="O34" s="105">
        <v>72</v>
      </c>
      <c r="P34" s="105">
        <v>11</v>
      </c>
      <c r="Q34" s="105">
        <v>1</v>
      </c>
      <c r="R34" s="105">
        <v>62</v>
      </c>
      <c r="S34" s="96">
        <v>57</v>
      </c>
      <c r="T34" s="96">
        <v>5</v>
      </c>
    </row>
    <row r="35" spans="1:20" ht="30" customHeight="1">
      <c r="A35" s="219" t="s">
        <v>239</v>
      </c>
      <c r="B35" s="295" t="s">
        <v>799</v>
      </c>
      <c r="C35" s="292"/>
      <c r="D35" s="244"/>
      <c r="E35" s="105">
        <v>87</v>
      </c>
      <c r="F35" s="105">
        <v>1552</v>
      </c>
      <c r="G35" s="105">
        <v>1090</v>
      </c>
      <c r="H35" s="105">
        <v>462</v>
      </c>
      <c r="I35" s="105">
        <v>67</v>
      </c>
      <c r="J35" s="105">
        <v>493</v>
      </c>
      <c r="K35" s="105">
        <v>271</v>
      </c>
      <c r="L35" s="105">
        <v>222</v>
      </c>
      <c r="M35" s="105">
        <v>8</v>
      </c>
      <c r="N35" s="105">
        <v>305</v>
      </c>
      <c r="O35" s="105">
        <v>236</v>
      </c>
      <c r="P35" s="105">
        <v>69</v>
      </c>
      <c r="Q35" s="105">
        <v>12</v>
      </c>
      <c r="R35" s="105">
        <v>754</v>
      </c>
      <c r="S35" s="96">
        <v>583</v>
      </c>
      <c r="T35" s="96">
        <v>171</v>
      </c>
    </row>
    <row r="36" spans="1:20" ht="15" customHeight="1">
      <c r="A36" s="220" t="s">
        <v>240</v>
      </c>
      <c r="B36" s="292" t="s">
        <v>147</v>
      </c>
      <c r="C36" s="292"/>
      <c r="D36" s="244"/>
      <c r="E36" s="105">
        <v>14</v>
      </c>
      <c r="F36" s="105">
        <v>140</v>
      </c>
      <c r="G36" s="105">
        <v>101</v>
      </c>
      <c r="H36" s="105">
        <v>39</v>
      </c>
      <c r="I36" s="106">
        <v>10</v>
      </c>
      <c r="J36" s="105">
        <v>98</v>
      </c>
      <c r="K36" s="106">
        <v>66</v>
      </c>
      <c r="L36" s="106">
        <v>32</v>
      </c>
      <c r="M36" s="106">
        <v>0</v>
      </c>
      <c r="N36" s="106">
        <v>0</v>
      </c>
      <c r="O36" s="106">
        <v>0</v>
      </c>
      <c r="P36" s="106">
        <v>0</v>
      </c>
      <c r="Q36" s="106">
        <v>4</v>
      </c>
      <c r="R36" s="106">
        <v>42</v>
      </c>
      <c r="S36" s="96">
        <v>35</v>
      </c>
      <c r="T36" s="96">
        <v>7</v>
      </c>
    </row>
    <row r="37" spans="1:20" ht="15" customHeight="1">
      <c r="A37" s="98" t="s">
        <v>241</v>
      </c>
      <c r="B37" s="292" t="s">
        <v>148</v>
      </c>
      <c r="C37" s="292"/>
      <c r="D37" s="243"/>
      <c r="E37" s="105">
        <v>4</v>
      </c>
      <c r="F37" s="105">
        <v>19</v>
      </c>
      <c r="G37" s="105">
        <v>5</v>
      </c>
      <c r="H37" s="105">
        <v>14</v>
      </c>
      <c r="I37" s="105">
        <v>4</v>
      </c>
      <c r="J37" s="105">
        <v>19</v>
      </c>
      <c r="K37" s="105">
        <v>5</v>
      </c>
      <c r="L37" s="105">
        <v>14</v>
      </c>
      <c r="M37" s="105">
        <v>0</v>
      </c>
      <c r="N37" s="105">
        <v>0</v>
      </c>
      <c r="O37" s="105">
        <v>0</v>
      </c>
      <c r="P37" s="105">
        <v>0</v>
      </c>
      <c r="Q37" s="107">
        <v>0</v>
      </c>
      <c r="R37" s="105">
        <v>0</v>
      </c>
      <c r="S37" s="96">
        <v>0</v>
      </c>
      <c r="T37" s="96">
        <v>0</v>
      </c>
    </row>
    <row r="38" spans="1:20" ht="15" customHeight="1">
      <c r="A38" s="98" t="s">
        <v>277</v>
      </c>
      <c r="B38" s="292" t="s">
        <v>540</v>
      </c>
      <c r="C38" s="292"/>
      <c r="D38" s="243"/>
      <c r="E38" s="105">
        <v>41</v>
      </c>
      <c r="F38" s="105">
        <v>1140</v>
      </c>
      <c r="G38" s="105">
        <v>945</v>
      </c>
      <c r="H38" s="105">
        <v>195</v>
      </c>
      <c r="I38" s="105">
        <v>24</v>
      </c>
      <c r="J38" s="105">
        <v>377</v>
      </c>
      <c r="K38" s="105">
        <v>244</v>
      </c>
      <c r="L38" s="105">
        <v>133</v>
      </c>
      <c r="M38" s="105">
        <v>5</v>
      </c>
      <c r="N38" s="105">
        <v>126</v>
      </c>
      <c r="O38" s="105">
        <v>114</v>
      </c>
      <c r="P38" s="105">
        <v>12</v>
      </c>
      <c r="Q38" s="105">
        <v>12</v>
      </c>
      <c r="R38" s="105">
        <v>637</v>
      </c>
      <c r="S38" s="96">
        <v>587</v>
      </c>
      <c r="T38" s="96">
        <v>50</v>
      </c>
    </row>
    <row r="39" spans="1:20" ht="15" customHeight="1">
      <c r="A39" s="98" t="s">
        <v>278</v>
      </c>
      <c r="B39" s="292" t="s">
        <v>149</v>
      </c>
      <c r="C39" s="292"/>
      <c r="D39" s="244"/>
      <c r="E39" s="105">
        <v>67</v>
      </c>
      <c r="F39" s="105">
        <v>3748</v>
      </c>
      <c r="G39" s="105">
        <v>3460</v>
      </c>
      <c r="H39" s="105">
        <v>288</v>
      </c>
      <c r="I39" s="105">
        <v>37</v>
      </c>
      <c r="J39" s="105">
        <v>743</v>
      </c>
      <c r="K39" s="105">
        <v>642</v>
      </c>
      <c r="L39" s="108">
        <v>101</v>
      </c>
      <c r="M39" s="105">
        <v>8</v>
      </c>
      <c r="N39" s="107">
        <v>410</v>
      </c>
      <c r="O39" s="105">
        <v>368</v>
      </c>
      <c r="P39" s="105">
        <v>42</v>
      </c>
      <c r="Q39" s="105">
        <v>22</v>
      </c>
      <c r="R39" s="105">
        <v>2595</v>
      </c>
      <c r="S39" s="96">
        <v>2450</v>
      </c>
      <c r="T39" s="96">
        <v>145</v>
      </c>
    </row>
    <row r="40" spans="1:20" ht="15" customHeight="1">
      <c r="A40" s="219" t="s">
        <v>244</v>
      </c>
      <c r="B40" s="292" t="s">
        <v>150</v>
      </c>
      <c r="C40" s="292"/>
      <c r="D40" s="244"/>
      <c r="E40" s="105">
        <v>36</v>
      </c>
      <c r="F40" s="105">
        <v>1855</v>
      </c>
      <c r="G40" s="105">
        <v>1676</v>
      </c>
      <c r="H40" s="105">
        <v>179</v>
      </c>
      <c r="I40" s="105">
        <v>24</v>
      </c>
      <c r="J40" s="105">
        <v>833</v>
      </c>
      <c r="K40" s="105">
        <v>728</v>
      </c>
      <c r="L40" s="105">
        <v>105</v>
      </c>
      <c r="M40" s="105">
        <v>4</v>
      </c>
      <c r="N40" s="105">
        <v>447</v>
      </c>
      <c r="O40" s="105">
        <v>406</v>
      </c>
      <c r="P40" s="108">
        <v>41</v>
      </c>
      <c r="Q40" s="105">
        <v>8</v>
      </c>
      <c r="R40" s="105">
        <v>575</v>
      </c>
      <c r="S40" s="96">
        <v>542</v>
      </c>
      <c r="T40" s="96">
        <v>33</v>
      </c>
    </row>
    <row r="41" spans="1:20" ht="15" customHeight="1">
      <c r="A41" s="219" t="s">
        <v>245</v>
      </c>
      <c r="B41" s="292" t="s">
        <v>151</v>
      </c>
      <c r="C41" s="292"/>
      <c r="D41" s="244"/>
      <c r="E41" s="105">
        <v>487</v>
      </c>
      <c r="F41" s="105">
        <v>6200</v>
      </c>
      <c r="G41" s="105">
        <v>4911</v>
      </c>
      <c r="H41" s="105">
        <v>1289</v>
      </c>
      <c r="I41" s="105">
        <v>372</v>
      </c>
      <c r="J41" s="105">
        <v>2786</v>
      </c>
      <c r="K41" s="105">
        <v>2114</v>
      </c>
      <c r="L41" s="105">
        <v>672</v>
      </c>
      <c r="M41" s="105">
        <v>35</v>
      </c>
      <c r="N41" s="105">
        <v>1929</v>
      </c>
      <c r="O41" s="105">
        <v>1651</v>
      </c>
      <c r="P41" s="105">
        <v>278</v>
      </c>
      <c r="Q41" s="105">
        <v>80</v>
      </c>
      <c r="R41" s="105">
        <v>1485</v>
      </c>
      <c r="S41" s="96">
        <v>1146</v>
      </c>
      <c r="T41" s="96">
        <v>339</v>
      </c>
    </row>
    <row r="42" spans="1:20" ht="15" customHeight="1">
      <c r="A42" s="219" t="s">
        <v>246</v>
      </c>
      <c r="B42" s="292" t="s">
        <v>152</v>
      </c>
      <c r="C42" s="292"/>
      <c r="D42" s="243"/>
      <c r="E42" s="105">
        <v>510</v>
      </c>
      <c r="F42" s="105">
        <v>9437</v>
      </c>
      <c r="G42" s="105">
        <v>8309</v>
      </c>
      <c r="H42" s="105">
        <v>1128</v>
      </c>
      <c r="I42" s="105">
        <v>404</v>
      </c>
      <c r="J42" s="105">
        <v>2397</v>
      </c>
      <c r="K42" s="105">
        <v>1905</v>
      </c>
      <c r="L42" s="105">
        <v>492</v>
      </c>
      <c r="M42" s="105">
        <v>49</v>
      </c>
      <c r="N42" s="105">
        <v>5843</v>
      </c>
      <c r="O42" s="105">
        <v>5283</v>
      </c>
      <c r="P42" s="105">
        <v>560</v>
      </c>
      <c r="Q42" s="105">
        <v>57</v>
      </c>
      <c r="R42" s="105">
        <v>1197</v>
      </c>
      <c r="S42" s="96">
        <v>1121</v>
      </c>
      <c r="T42" s="96">
        <v>76</v>
      </c>
    </row>
    <row r="43" spans="1:20" ht="15" customHeight="1">
      <c r="A43" s="219" t="s">
        <v>1605</v>
      </c>
      <c r="B43" s="292" t="s">
        <v>153</v>
      </c>
      <c r="C43" s="292"/>
      <c r="D43" s="243"/>
      <c r="E43" s="105">
        <v>124</v>
      </c>
      <c r="F43" s="105">
        <v>3454</v>
      </c>
      <c r="G43" s="105">
        <v>2688</v>
      </c>
      <c r="H43" s="105">
        <v>766</v>
      </c>
      <c r="I43" s="105">
        <v>90</v>
      </c>
      <c r="J43" s="105">
        <v>854</v>
      </c>
      <c r="K43" s="105">
        <v>604</v>
      </c>
      <c r="L43" s="105">
        <v>250</v>
      </c>
      <c r="M43" s="105">
        <v>11</v>
      </c>
      <c r="N43" s="105">
        <v>698</v>
      </c>
      <c r="O43" s="105">
        <v>485</v>
      </c>
      <c r="P43" s="105">
        <v>213</v>
      </c>
      <c r="Q43" s="105">
        <v>23</v>
      </c>
      <c r="R43" s="105">
        <v>1902</v>
      </c>
      <c r="S43" s="96">
        <v>1599</v>
      </c>
      <c r="T43" s="96">
        <v>303</v>
      </c>
    </row>
    <row r="44" spans="1:20" ht="15" customHeight="1">
      <c r="A44" s="219" t="s">
        <v>247</v>
      </c>
      <c r="B44" s="292" t="s">
        <v>578</v>
      </c>
      <c r="C44" s="292"/>
      <c r="D44" s="244"/>
      <c r="E44" s="105">
        <v>18</v>
      </c>
      <c r="F44" s="105">
        <v>3382</v>
      </c>
      <c r="G44" s="105">
        <v>2891</v>
      </c>
      <c r="H44" s="105">
        <v>491</v>
      </c>
      <c r="I44" s="105">
        <v>12</v>
      </c>
      <c r="J44" s="105">
        <v>232</v>
      </c>
      <c r="K44" s="105">
        <v>177</v>
      </c>
      <c r="L44" s="105">
        <v>55</v>
      </c>
      <c r="M44" s="105">
        <v>1</v>
      </c>
      <c r="N44" s="105">
        <v>6</v>
      </c>
      <c r="O44" s="105">
        <v>6</v>
      </c>
      <c r="P44" s="105">
        <v>0</v>
      </c>
      <c r="Q44" s="105">
        <v>5</v>
      </c>
      <c r="R44" s="105">
        <v>3144</v>
      </c>
      <c r="S44" s="96">
        <v>2708</v>
      </c>
      <c r="T44" s="96">
        <v>436</v>
      </c>
    </row>
    <row r="45" spans="1:20" ht="15" customHeight="1">
      <c r="A45" s="219" t="s">
        <v>248</v>
      </c>
      <c r="B45" s="292" t="s">
        <v>564</v>
      </c>
      <c r="C45" s="292"/>
      <c r="D45" s="243"/>
      <c r="E45" s="105">
        <v>43</v>
      </c>
      <c r="F45" s="105">
        <v>1750</v>
      </c>
      <c r="G45" s="105">
        <v>1253</v>
      </c>
      <c r="H45" s="105">
        <v>497</v>
      </c>
      <c r="I45" s="105">
        <v>25</v>
      </c>
      <c r="J45" s="105">
        <v>286</v>
      </c>
      <c r="K45" s="105">
        <v>184</v>
      </c>
      <c r="L45" s="105">
        <v>102</v>
      </c>
      <c r="M45" s="105">
        <v>7</v>
      </c>
      <c r="N45" s="105">
        <v>905</v>
      </c>
      <c r="O45" s="105">
        <v>648</v>
      </c>
      <c r="P45" s="105">
        <v>257</v>
      </c>
      <c r="Q45" s="105">
        <v>11</v>
      </c>
      <c r="R45" s="105">
        <v>559</v>
      </c>
      <c r="S45" s="96">
        <v>421</v>
      </c>
      <c r="T45" s="96">
        <v>138</v>
      </c>
    </row>
    <row r="46" spans="1:20" ht="15" customHeight="1">
      <c r="A46" s="219" t="s">
        <v>249</v>
      </c>
      <c r="B46" s="292" t="s">
        <v>566</v>
      </c>
      <c r="C46" s="292"/>
      <c r="D46" s="244"/>
      <c r="E46" s="105">
        <v>54</v>
      </c>
      <c r="F46" s="105">
        <v>2232</v>
      </c>
      <c r="G46" s="105">
        <v>1935</v>
      </c>
      <c r="H46" s="105">
        <v>297</v>
      </c>
      <c r="I46" s="105">
        <v>37</v>
      </c>
      <c r="J46" s="105">
        <v>337</v>
      </c>
      <c r="K46" s="105">
        <v>246</v>
      </c>
      <c r="L46" s="105">
        <v>91</v>
      </c>
      <c r="M46" s="105">
        <v>7</v>
      </c>
      <c r="N46" s="105">
        <v>1179</v>
      </c>
      <c r="O46" s="105">
        <v>1038</v>
      </c>
      <c r="P46" s="105">
        <v>141</v>
      </c>
      <c r="Q46" s="105">
        <v>10</v>
      </c>
      <c r="R46" s="105">
        <v>716</v>
      </c>
      <c r="S46" s="96">
        <v>651</v>
      </c>
      <c r="T46" s="96">
        <v>65</v>
      </c>
    </row>
    <row r="47" spans="1:20" ht="15" customHeight="1">
      <c r="A47" s="219" t="s">
        <v>250</v>
      </c>
      <c r="B47" s="292" t="s">
        <v>154</v>
      </c>
      <c r="C47" s="292"/>
      <c r="D47" s="244"/>
      <c r="E47" s="105">
        <v>27</v>
      </c>
      <c r="F47" s="105">
        <v>497</v>
      </c>
      <c r="G47" s="105">
        <v>338</v>
      </c>
      <c r="H47" s="105">
        <v>159</v>
      </c>
      <c r="I47" s="105">
        <v>19</v>
      </c>
      <c r="J47" s="105">
        <v>282</v>
      </c>
      <c r="K47" s="105">
        <v>221</v>
      </c>
      <c r="L47" s="105">
        <v>61</v>
      </c>
      <c r="M47" s="105">
        <v>5</v>
      </c>
      <c r="N47" s="105">
        <v>157</v>
      </c>
      <c r="O47" s="105">
        <v>90</v>
      </c>
      <c r="P47" s="105">
        <v>67</v>
      </c>
      <c r="Q47" s="105">
        <v>3</v>
      </c>
      <c r="R47" s="105">
        <v>58</v>
      </c>
      <c r="S47" s="96">
        <v>27</v>
      </c>
      <c r="T47" s="96">
        <v>31</v>
      </c>
    </row>
    <row r="48" spans="1:20" ht="15" customHeight="1">
      <c r="A48" s="220" t="s">
        <v>251</v>
      </c>
      <c r="B48" s="292" t="s">
        <v>593</v>
      </c>
      <c r="C48" s="292"/>
      <c r="D48" s="244"/>
      <c r="E48" s="105">
        <v>60</v>
      </c>
      <c r="F48" s="105">
        <v>424</v>
      </c>
      <c r="G48" s="105">
        <v>288</v>
      </c>
      <c r="H48" s="105">
        <v>136</v>
      </c>
      <c r="I48" s="130">
        <v>51</v>
      </c>
      <c r="J48" s="105">
        <v>284</v>
      </c>
      <c r="K48" s="160">
        <v>186</v>
      </c>
      <c r="L48" s="160">
        <v>98</v>
      </c>
      <c r="M48" s="130">
        <v>3</v>
      </c>
      <c r="N48" s="130">
        <v>108</v>
      </c>
      <c r="O48" s="130">
        <v>79</v>
      </c>
      <c r="P48" s="130">
        <v>29</v>
      </c>
      <c r="Q48" s="130">
        <v>6</v>
      </c>
      <c r="R48" s="130">
        <v>32</v>
      </c>
      <c r="S48" s="96">
        <v>23</v>
      </c>
      <c r="T48" s="96">
        <v>9</v>
      </c>
    </row>
    <row r="49" spans="1:20" ht="9.75" customHeight="1">
      <c r="A49" s="222"/>
      <c r="B49" s="223"/>
      <c r="C49" s="224"/>
      <c r="D49" s="245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4" ht="15" customHeight="1">
      <c r="A50" s="225"/>
      <c r="B50" s="226"/>
      <c r="C50" s="227"/>
      <c r="D50" s="246"/>
    </row>
    <row r="51" spans="1:4" ht="15" customHeight="1">
      <c r="A51" s="225"/>
      <c r="B51" s="226"/>
      <c r="C51" s="227"/>
      <c r="D51" s="246"/>
    </row>
    <row r="52" spans="1:4" ht="15" customHeight="1">
      <c r="A52" s="225"/>
      <c r="B52" s="226"/>
      <c r="C52" s="227"/>
      <c r="D52" s="246"/>
    </row>
    <row r="53" spans="1:15" ht="15" customHeight="1">
      <c r="A53" s="225"/>
      <c r="B53" s="226"/>
      <c r="C53" s="227"/>
      <c r="D53" s="247"/>
      <c r="F53" s="38"/>
      <c r="O53" s="39"/>
    </row>
    <row r="54" spans="1:15" ht="15" customHeight="1">
      <c r="A54" s="225"/>
      <c r="B54" s="226"/>
      <c r="C54" s="227"/>
      <c r="D54" s="246"/>
      <c r="E54" s="291" t="s">
        <v>1596</v>
      </c>
      <c r="F54" s="291"/>
      <c r="G54" s="291"/>
      <c r="H54" s="291"/>
      <c r="I54" s="291"/>
      <c r="J54" s="291"/>
      <c r="K54" s="346" t="s">
        <v>1595</v>
      </c>
      <c r="L54" s="346"/>
      <c r="M54" s="346"/>
      <c r="N54" s="346"/>
      <c r="O54" s="346"/>
    </row>
    <row r="55" spans="1:18" ht="15" customHeight="1">
      <c r="A55" s="225"/>
      <c r="B55" s="226"/>
      <c r="C55" s="227"/>
      <c r="D55" s="246"/>
      <c r="Q55" s="1"/>
      <c r="R55" s="1"/>
    </row>
    <row r="56" spans="1:21" ht="15" customHeight="1">
      <c r="A56" s="296" t="s">
        <v>698</v>
      </c>
      <c r="B56" s="296"/>
      <c r="C56" s="296"/>
      <c r="D56" s="297"/>
      <c r="E56" s="319" t="s">
        <v>686</v>
      </c>
      <c r="F56" s="320"/>
      <c r="G56" s="320"/>
      <c r="H56" s="321"/>
      <c r="I56" s="3"/>
      <c r="J56" s="112" t="s">
        <v>1599</v>
      </c>
      <c r="K56" s="113" t="s">
        <v>1600</v>
      </c>
      <c r="L56" s="4"/>
      <c r="M56" s="319" t="s">
        <v>1601</v>
      </c>
      <c r="N56" s="305"/>
      <c r="O56" s="305"/>
      <c r="P56" s="350"/>
      <c r="Q56" s="319" t="s">
        <v>1602</v>
      </c>
      <c r="R56" s="320"/>
      <c r="S56" s="320"/>
      <c r="T56" s="320"/>
      <c r="U56" s="6"/>
    </row>
    <row r="57" spans="1:21" ht="15" customHeight="1">
      <c r="A57" s="354"/>
      <c r="B57" s="354"/>
      <c r="C57" s="354"/>
      <c r="D57" s="355"/>
      <c r="E57" s="335" t="s">
        <v>648</v>
      </c>
      <c r="F57" s="319" t="s">
        <v>1598</v>
      </c>
      <c r="G57" s="320"/>
      <c r="H57" s="321"/>
      <c r="I57" s="335" t="s">
        <v>648</v>
      </c>
      <c r="K57" s="351" t="s">
        <v>1598</v>
      </c>
      <c r="L57" s="352"/>
      <c r="M57" s="335" t="s">
        <v>648</v>
      </c>
      <c r="N57" s="319" t="s">
        <v>1598</v>
      </c>
      <c r="O57" s="320"/>
      <c r="P57" s="321"/>
      <c r="Q57" s="335" t="s">
        <v>648</v>
      </c>
      <c r="R57" s="319" t="s">
        <v>1598</v>
      </c>
      <c r="S57" s="320"/>
      <c r="T57" s="320"/>
      <c r="U57" s="6"/>
    </row>
    <row r="58" spans="1:21" ht="15" customHeight="1">
      <c r="A58" s="298"/>
      <c r="B58" s="298"/>
      <c r="C58" s="298"/>
      <c r="D58" s="299"/>
      <c r="E58" s="324"/>
      <c r="F58" s="4" t="s">
        <v>1603</v>
      </c>
      <c r="G58" s="15" t="s">
        <v>684</v>
      </c>
      <c r="H58" s="15" t="s">
        <v>685</v>
      </c>
      <c r="I58" s="324"/>
      <c r="J58" s="4" t="s">
        <v>1603</v>
      </c>
      <c r="K58" s="15" t="s">
        <v>684</v>
      </c>
      <c r="L58" s="15" t="s">
        <v>685</v>
      </c>
      <c r="M58" s="324"/>
      <c r="N58" s="4" t="s">
        <v>1603</v>
      </c>
      <c r="O58" s="15" t="s">
        <v>684</v>
      </c>
      <c r="P58" s="15" t="s">
        <v>685</v>
      </c>
      <c r="Q58" s="324"/>
      <c r="R58" s="4" t="s">
        <v>1603</v>
      </c>
      <c r="S58" s="15" t="s">
        <v>684</v>
      </c>
      <c r="T58" s="3" t="s">
        <v>685</v>
      </c>
      <c r="U58" s="6"/>
    </row>
    <row r="59" spans="1:20" ht="9.75" customHeight="1">
      <c r="A59" s="225"/>
      <c r="B59" s="226"/>
      <c r="C59" s="248"/>
      <c r="D59" s="249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96"/>
      <c r="T59" s="96"/>
    </row>
    <row r="60" spans="1:20" s="101" customFormat="1" ht="19.5" customHeight="1">
      <c r="A60" s="217" t="s">
        <v>252</v>
      </c>
      <c r="B60" s="293" t="s">
        <v>317</v>
      </c>
      <c r="C60" s="293"/>
      <c r="D60" s="250"/>
      <c r="E60" s="107">
        <v>7</v>
      </c>
      <c r="F60" s="107">
        <v>648</v>
      </c>
      <c r="G60" s="107">
        <v>523</v>
      </c>
      <c r="H60" s="107">
        <v>125</v>
      </c>
      <c r="I60" s="107">
        <v>0</v>
      </c>
      <c r="J60" s="107">
        <v>0</v>
      </c>
      <c r="K60" s="107">
        <v>0</v>
      </c>
      <c r="L60" s="107">
        <v>0</v>
      </c>
      <c r="M60" s="107">
        <v>1</v>
      </c>
      <c r="N60" s="107">
        <v>117</v>
      </c>
      <c r="O60" s="107">
        <v>104</v>
      </c>
      <c r="P60" s="107">
        <v>13</v>
      </c>
      <c r="Q60" s="107">
        <v>6</v>
      </c>
      <c r="R60" s="107">
        <v>531</v>
      </c>
      <c r="S60" s="107">
        <v>419</v>
      </c>
      <c r="T60" s="107">
        <v>112</v>
      </c>
    </row>
    <row r="61" spans="1:20" s="101" customFormat="1" ht="15" customHeight="1">
      <c r="A61" s="98" t="s">
        <v>370</v>
      </c>
      <c r="B61" s="292" t="s">
        <v>174</v>
      </c>
      <c r="C61" s="292"/>
      <c r="D61" s="251"/>
      <c r="E61" s="107">
        <v>3</v>
      </c>
      <c r="F61" s="107">
        <v>476</v>
      </c>
      <c r="G61" s="107">
        <v>367</v>
      </c>
      <c r="H61" s="107">
        <v>109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3</v>
      </c>
      <c r="R61" s="107">
        <v>476</v>
      </c>
      <c r="S61" s="165">
        <v>367</v>
      </c>
      <c r="T61" s="165">
        <v>109</v>
      </c>
    </row>
    <row r="62" spans="1:20" ht="15" customHeight="1">
      <c r="A62" s="98" t="s">
        <v>371</v>
      </c>
      <c r="B62" s="292" t="s">
        <v>175</v>
      </c>
      <c r="C62" s="292"/>
      <c r="D62" s="243"/>
      <c r="E62" s="105">
        <v>2</v>
      </c>
      <c r="F62" s="105">
        <v>135</v>
      </c>
      <c r="G62" s="105">
        <v>122</v>
      </c>
      <c r="H62" s="105">
        <v>13</v>
      </c>
      <c r="I62" s="99">
        <v>0</v>
      </c>
      <c r="J62" s="105">
        <v>0</v>
      </c>
      <c r="K62" s="99">
        <v>0</v>
      </c>
      <c r="L62" s="99">
        <v>0</v>
      </c>
      <c r="M62" s="105">
        <v>1</v>
      </c>
      <c r="N62" s="105">
        <v>117</v>
      </c>
      <c r="O62" s="105">
        <v>104</v>
      </c>
      <c r="P62" s="105">
        <v>13</v>
      </c>
      <c r="Q62" s="105">
        <v>1</v>
      </c>
      <c r="R62" s="105">
        <v>18</v>
      </c>
      <c r="S62" s="96">
        <v>18</v>
      </c>
      <c r="T62" s="96">
        <v>0</v>
      </c>
    </row>
    <row r="63" spans="1:20" ht="15" customHeight="1">
      <c r="A63" s="98" t="s">
        <v>372</v>
      </c>
      <c r="B63" s="292" t="s">
        <v>176</v>
      </c>
      <c r="C63" s="292"/>
      <c r="D63" s="243"/>
      <c r="E63" s="105">
        <v>0</v>
      </c>
      <c r="F63" s="105">
        <v>0</v>
      </c>
      <c r="G63" s="105">
        <v>0</v>
      </c>
      <c r="H63" s="105">
        <v>0</v>
      </c>
      <c r="I63" s="99">
        <v>0</v>
      </c>
      <c r="J63" s="105">
        <v>0</v>
      </c>
      <c r="K63" s="99">
        <v>0</v>
      </c>
      <c r="L63" s="99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96">
        <v>0</v>
      </c>
      <c r="T63" s="96">
        <v>0</v>
      </c>
    </row>
    <row r="64" spans="1:20" ht="15" customHeight="1">
      <c r="A64" s="98" t="s">
        <v>373</v>
      </c>
      <c r="B64" s="292" t="s">
        <v>177</v>
      </c>
      <c r="C64" s="292"/>
      <c r="D64" s="244"/>
      <c r="E64" s="105">
        <v>2</v>
      </c>
      <c r="F64" s="105">
        <v>37</v>
      </c>
      <c r="G64" s="105">
        <v>34</v>
      </c>
      <c r="H64" s="105">
        <v>3</v>
      </c>
      <c r="I64" s="99">
        <v>0</v>
      </c>
      <c r="J64" s="105">
        <v>0</v>
      </c>
      <c r="K64" s="99">
        <v>0</v>
      </c>
      <c r="L64" s="99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2</v>
      </c>
      <c r="R64" s="105">
        <v>37</v>
      </c>
      <c r="S64" s="96">
        <v>34</v>
      </c>
      <c r="T64" s="96">
        <v>3</v>
      </c>
    </row>
    <row r="65" spans="1:20" ht="19.5" customHeight="1">
      <c r="A65" s="218" t="s">
        <v>374</v>
      </c>
      <c r="B65" s="293" t="s">
        <v>1456</v>
      </c>
      <c r="C65" s="293"/>
      <c r="D65" s="250"/>
      <c r="E65" s="105">
        <v>100</v>
      </c>
      <c r="F65" s="105">
        <v>2659</v>
      </c>
      <c r="G65" s="105">
        <v>2167</v>
      </c>
      <c r="H65" s="105">
        <v>492</v>
      </c>
      <c r="I65" s="105">
        <v>44</v>
      </c>
      <c r="J65" s="105">
        <v>324</v>
      </c>
      <c r="K65" s="105">
        <v>249</v>
      </c>
      <c r="L65" s="105">
        <v>75</v>
      </c>
      <c r="M65" s="105">
        <v>4</v>
      </c>
      <c r="N65" s="105">
        <v>531</v>
      </c>
      <c r="O65" s="105">
        <v>480</v>
      </c>
      <c r="P65" s="105">
        <v>51</v>
      </c>
      <c r="Q65" s="105">
        <v>52</v>
      </c>
      <c r="R65" s="105">
        <v>1804</v>
      </c>
      <c r="S65" s="105">
        <v>1438</v>
      </c>
      <c r="T65" s="105">
        <v>366</v>
      </c>
    </row>
    <row r="66" spans="1:20" ht="15" customHeight="1">
      <c r="A66" s="219" t="s">
        <v>375</v>
      </c>
      <c r="B66" s="292" t="s">
        <v>320</v>
      </c>
      <c r="C66" s="292"/>
      <c r="D66" s="250"/>
      <c r="E66" s="105">
        <v>34</v>
      </c>
      <c r="F66" s="105">
        <v>758</v>
      </c>
      <c r="G66" s="105">
        <v>529</v>
      </c>
      <c r="H66" s="105">
        <v>229</v>
      </c>
      <c r="I66" s="105">
        <v>5</v>
      </c>
      <c r="J66" s="105">
        <v>18</v>
      </c>
      <c r="K66" s="105">
        <v>10</v>
      </c>
      <c r="L66" s="105">
        <v>8</v>
      </c>
      <c r="M66" s="105">
        <v>2</v>
      </c>
      <c r="N66" s="105">
        <v>35</v>
      </c>
      <c r="O66" s="105">
        <v>28</v>
      </c>
      <c r="P66" s="105">
        <v>7</v>
      </c>
      <c r="Q66" s="105">
        <v>27</v>
      </c>
      <c r="R66" s="105">
        <v>705</v>
      </c>
      <c r="S66" s="96">
        <v>491</v>
      </c>
      <c r="T66" s="96">
        <v>214</v>
      </c>
    </row>
    <row r="67" spans="1:20" ht="15" customHeight="1">
      <c r="A67" s="219" t="s">
        <v>376</v>
      </c>
      <c r="B67" s="292" t="s">
        <v>204</v>
      </c>
      <c r="C67" s="292"/>
      <c r="D67" s="244"/>
      <c r="E67" s="105">
        <v>5</v>
      </c>
      <c r="F67" s="105">
        <v>95</v>
      </c>
      <c r="G67" s="105">
        <v>83</v>
      </c>
      <c r="H67" s="105">
        <v>12</v>
      </c>
      <c r="I67" s="105">
        <v>1</v>
      </c>
      <c r="J67" s="105">
        <v>6</v>
      </c>
      <c r="K67" s="105">
        <v>5</v>
      </c>
      <c r="L67" s="105">
        <v>1</v>
      </c>
      <c r="M67" s="105">
        <v>0</v>
      </c>
      <c r="N67" s="105">
        <v>0</v>
      </c>
      <c r="O67" s="105">
        <v>0</v>
      </c>
      <c r="P67" s="105">
        <v>0</v>
      </c>
      <c r="Q67" s="105">
        <v>4</v>
      </c>
      <c r="R67" s="105">
        <v>89</v>
      </c>
      <c r="S67" s="96">
        <v>78</v>
      </c>
      <c r="T67" s="96">
        <v>11</v>
      </c>
    </row>
    <row r="68" spans="1:20" ht="15" customHeight="1">
      <c r="A68" s="219" t="s">
        <v>377</v>
      </c>
      <c r="B68" s="292" t="s">
        <v>324</v>
      </c>
      <c r="C68" s="292"/>
      <c r="D68" s="244"/>
      <c r="E68" s="105">
        <v>44</v>
      </c>
      <c r="F68" s="105">
        <v>1725</v>
      </c>
      <c r="G68" s="105">
        <v>1503</v>
      </c>
      <c r="H68" s="105">
        <v>222</v>
      </c>
      <c r="I68" s="105">
        <v>26</v>
      </c>
      <c r="J68" s="105">
        <v>255</v>
      </c>
      <c r="K68" s="105">
        <v>203</v>
      </c>
      <c r="L68" s="105">
        <v>52</v>
      </c>
      <c r="M68" s="105">
        <v>2</v>
      </c>
      <c r="N68" s="105">
        <v>496</v>
      </c>
      <c r="O68" s="105">
        <v>452</v>
      </c>
      <c r="P68" s="105">
        <v>44</v>
      </c>
      <c r="Q68" s="105">
        <v>16</v>
      </c>
      <c r="R68" s="105">
        <v>974</v>
      </c>
      <c r="S68" s="96">
        <v>848</v>
      </c>
      <c r="T68" s="96">
        <v>126</v>
      </c>
    </row>
    <row r="69" spans="1:20" ht="15" customHeight="1">
      <c r="A69" s="219" t="s">
        <v>378</v>
      </c>
      <c r="B69" s="292" t="s">
        <v>156</v>
      </c>
      <c r="C69" s="292"/>
      <c r="D69" s="244"/>
      <c r="E69" s="105">
        <v>2</v>
      </c>
      <c r="F69" s="105">
        <v>4</v>
      </c>
      <c r="G69" s="105">
        <v>3</v>
      </c>
      <c r="H69" s="105">
        <v>1</v>
      </c>
      <c r="I69" s="105">
        <v>2</v>
      </c>
      <c r="J69" s="105">
        <v>4</v>
      </c>
      <c r="K69" s="105">
        <v>3</v>
      </c>
      <c r="L69" s="105">
        <v>1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96">
        <v>0</v>
      </c>
      <c r="T69" s="96">
        <v>0</v>
      </c>
    </row>
    <row r="70" spans="1:20" ht="15" customHeight="1">
      <c r="A70" s="220" t="s">
        <v>379</v>
      </c>
      <c r="B70" s="292" t="s">
        <v>157</v>
      </c>
      <c r="C70" s="292"/>
      <c r="D70" s="244"/>
      <c r="E70" s="105">
        <v>15</v>
      </c>
      <c r="F70" s="105">
        <v>77</v>
      </c>
      <c r="G70" s="105">
        <v>49</v>
      </c>
      <c r="H70" s="105">
        <v>28</v>
      </c>
      <c r="I70" s="106">
        <v>10</v>
      </c>
      <c r="J70" s="105">
        <v>41</v>
      </c>
      <c r="K70" s="106">
        <v>28</v>
      </c>
      <c r="L70" s="106">
        <v>13</v>
      </c>
      <c r="M70" s="106">
        <v>0</v>
      </c>
      <c r="N70" s="106">
        <v>0</v>
      </c>
      <c r="O70" s="106">
        <v>0</v>
      </c>
      <c r="P70" s="106">
        <v>0</v>
      </c>
      <c r="Q70" s="106">
        <v>5</v>
      </c>
      <c r="R70" s="106">
        <v>36</v>
      </c>
      <c r="S70" s="96">
        <v>21</v>
      </c>
      <c r="T70" s="96">
        <v>15</v>
      </c>
    </row>
    <row r="71" spans="1:20" ht="19.5" customHeight="1">
      <c r="A71" s="218" t="s">
        <v>380</v>
      </c>
      <c r="B71" s="293" t="s">
        <v>161</v>
      </c>
      <c r="C71" s="293"/>
      <c r="D71" s="239"/>
      <c r="E71" s="105">
        <v>318</v>
      </c>
      <c r="F71" s="105">
        <v>9907</v>
      </c>
      <c r="G71" s="105">
        <v>8600</v>
      </c>
      <c r="H71" s="105">
        <v>1307</v>
      </c>
      <c r="I71" s="105">
        <v>138</v>
      </c>
      <c r="J71" s="105">
        <v>3761</v>
      </c>
      <c r="K71" s="105">
        <v>3260</v>
      </c>
      <c r="L71" s="105">
        <v>501</v>
      </c>
      <c r="M71" s="105">
        <v>37</v>
      </c>
      <c r="N71" s="105">
        <v>1359</v>
      </c>
      <c r="O71" s="105">
        <v>1139</v>
      </c>
      <c r="P71" s="105">
        <v>220</v>
      </c>
      <c r="Q71" s="105">
        <v>143</v>
      </c>
      <c r="R71" s="105">
        <v>4787</v>
      </c>
      <c r="S71" s="105">
        <v>4201</v>
      </c>
      <c r="T71" s="105">
        <v>586</v>
      </c>
    </row>
    <row r="72" spans="1:20" ht="15" customHeight="1">
      <c r="A72" s="219" t="s">
        <v>381</v>
      </c>
      <c r="B72" s="292" t="s">
        <v>178</v>
      </c>
      <c r="C72" s="292"/>
      <c r="D72" s="243"/>
      <c r="E72" s="105">
        <v>11</v>
      </c>
      <c r="F72" s="105">
        <v>442</v>
      </c>
      <c r="G72" s="105">
        <v>437</v>
      </c>
      <c r="H72" s="105">
        <v>5</v>
      </c>
      <c r="I72" s="105">
        <v>1</v>
      </c>
      <c r="J72" s="105">
        <v>17</v>
      </c>
      <c r="K72" s="105">
        <v>15</v>
      </c>
      <c r="L72" s="105">
        <v>2</v>
      </c>
      <c r="M72" s="105">
        <v>0</v>
      </c>
      <c r="N72" s="105">
        <v>0</v>
      </c>
      <c r="O72" s="105">
        <v>0</v>
      </c>
      <c r="P72" s="105">
        <v>0</v>
      </c>
      <c r="Q72" s="105">
        <v>10</v>
      </c>
      <c r="R72" s="105">
        <v>425</v>
      </c>
      <c r="S72" s="96">
        <v>422</v>
      </c>
      <c r="T72" s="96">
        <v>3</v>
      </c>
    </row>
    <row r="73" spans="1:20" ht="15" customHeight="1">
      <c r="A73" s="219" t="s">
        <v>382</v>
      </c>
      <c r="B73" s="292" t="s">
        <v>179</v>
      </c>
      <c r="C73" s="292"/>
      <c r="D73" s="244"/>
      <c r="E73" s="105">
        <v>35</v>
      </c>
      <c r="F73" s="105">
        <v>2126</v>
      </c>
      <c r="G73" s="105">
        <v>2029</v>
      </c>
      <c r="H73" s="105">
        <v>97</v>
      </c>
      <c r="I73" s="105">
        <v>25</v>
      </c>
      <c r="J73" s="105">
        <v>1150</v>
      </c>
      <c r="K73" s="105">
        <v>1096</v>
      </c>
      <c r="L73" s="105">
        <v>54</v>
      </c>
      <c r="M73" s="105">
        <v>1</v>
      </c>
      <c r="N73" s="105">
        <v>135</v>
      </c>
      <c r="O73" s="105">
        <v>122</v>
      </c>
      <c r="P73" s="105">
        <v>13</v>
      </c>
      <c r="Q73" s="105">
        <v>9</v>
      </c>
      <c r="R73" s="105">
        <v>841</v>
      </c>
      <c r="S73" s="96">
        <v>811</v>
      </c>
      <c r="T73" s="96">
        <v>30</v>
      </c>
    </row>
    <row r="74" spans="1:20" ht="15" customHeight="1">
      <c r="A74" s="219" t="s">
        <v>383</v>
      </c>
      <c r="B74" s="292" t="s">
        <v>180</v>
      </c>
      <c r="C74" s="292"/>
      <c r="D74" s="243"/>
      <c r="E74" s="105">
        <v>178</v>
      </c>
      <c r="F74" s="105">
        <v>4948</v>
      </c>
      <c r="G74" s="105">
        <v>4311</v>
      </c>
      <c r="H74" s="105">
        <v>637</v>
      </c>
      <c r="I74" s="105">
        <v>77</v>
      </c>
      <c r="J74" s="105">
        <v>1454</v>
      </c>
      <c r="K74" s="105">
        <v>1320</v>
      </c>
      <c r="L74" s="105">
        <v>134</v>
      </c>
      <c r="M74" s="105">
        <v>25</v>
      </c>
      <c r="N74" s="105">
        <v>947</v>
      </c>
      <c r="O74" s="105">
        <v>823</v>
      </c>
      <c r="P74" s="105">
        <v>124</v>
      </c>
      <c r="Q74" s="105">
        <v>76</v>
      </c>
      <c r="R74" s="105">
        <v>2547</v>
      </c>
      <c r="S74" s="96">
        <v>2168</v>
      </c>
      <c r="T74" s="96">
        <v>379</v>
      </c>
    </row>
    <row r="75" spans="1:20" ht="15" customHeight="1">
      <c r="A75" s="219" t="s">
        <v>384</v>
      </c>
      <c r="B75" s="292" t="s">
        <v>181</v>
      </c>
      <c r="C75" s="292"/>
      <c r="D75" s="244"/>
      <c r="E75" s="105">
        <v>4</v>
      </c>
      <c r="F75" s="105">
        <v>21</v>
      </c>
      <c r="G75" s="105">
        <v>16</v>
      </c>
      <c r="H75" s="105">
        <v>5</v>
      </c>
      <c r="I75" s="105">
        <v>2</v>
      </c>
      <c r="J75" s="105">
        <v>9</v>
      </c>
      <c r="K75" s="105">
        <v>7</v>
      </c>
      <c r="L75" s="105">
        <v>2</v>
      </c>
      <c r="M75" s="105">
        <v>1</v>
      </c>
      <c r="N75" s="105">
        <v>6</v>
      </c>
      <c r="O75" s="105">
        <v>4</v>
      </c>
      <c r="P75" s="105">
        <v>2</v>
      </c>
      <c r="Q75" s="105">
        <v>1</v>
      </c>
      <c r="R75" s="105">
        <v>6</v>
      </c>
      <c r="S75" s="96">
        <v>5</v>
      </c>
      <c r="T75" s="96">
        <v>1</v>
      </c>
    </row>
    <row r="76" spans="1:20" ht="15" customHeight="1">
      <c r="A76" s="219" t="s">
        <v>385</v>
      </c>
      <c r="B76" s="292" t="s">
        <v>616</v>
      </c>
      <c r="C76" s="292"/>
      <c r="D76" s="244"/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96">
        <v>0</v>
      </c>
      <c r="T76" s="96">
        <v>0</v>
      </c>
    </row>
    <row r="77" spans="1:20" ht="15" customHeight="1">
      <c r="A77" s="219" t="s">
        <v>386</v>
      </c>
      <c r="B77" s="292" t="s">
        <v>182</v>
      </c>
      <c r="C77" s="292"/>
      <c r="D77" s="244"/>
      <c r="E77" s="105">
        <v>45</v>
      </c>
      <c r="F77" s="105">
        <v>960</v>
      </c>
      <c r="G77" s="105">
        <v>748</v>
      </c>
      <c r="H77" s="105">
        <v>212</v>
      </c>
      <c r="I77" s="105">
        <v>14</v>
      </c>
      <c r="J77" s="105">
        <v>174</v>
      </c>
      <c r="K77" s="105">
        <v>125</v>
      </c>
      <c r="L77" s="105">
        <v>49</v>
      </c>
      <c r="M77" s="105">
        <v>5</v>
      </c>
      <c r="N77" s="105">
        <v>209</v>
      </c>
      <c r="O77" s="105">
        <v>142</v>
      </c>
      <c r="P77" s="105">
        <v>67</v>
      </c>
      <c r="Q77" s="105">
        <v>26</v>
      </c>
      <c r="R77" s="105">
        <v>577</v>
      </c>
      <c r="S77" s="96">
        <v>481</v>
      </c>
      <c r="T77" s="96">
        <v>96</v>
      </c>
    </row>
    <row r="78" spans="1:20" ht="15" customHeight="1">
      <c r="A78" s="219" t="s">
        <v>387</v>
      </c>
      <c r="B78" s="292" t="s">
        <v>183</v>
      </c>
      <c r="C78" s="292"/>
      <c r="D78" s="244"/>
      <c r="E78" s="105">
        <v>45</v>
      </c>
      <c r="F78" s="105">
        <v>1410</v>
      </c>
      <c r="G78" s="105">
        <v>1059</v>
      </c>
      <c r="H78" s="105">
        <v>351</v>
      </c>
      <c r="I78" s="105">
        <v>19</v>
      </c>
      <c r="J78" s="105">
        <v>957</v>
      </c>
      <c r="K78" s="105">
        <v>697</v>
      </c>
      <c r="L78" s="105">
        <v>260</v>
      </c>
      <c r="M78" s="105">
        <v>5</v>
      </c>
      <c r="N78" s="105">
        <v>62</v>
      </c>
      <c r="O78" s="105">
        <v>48</v>
      </c>
      <c r="P78" s="108">
        <v>14</v>
      </c>
      <c r="Q78" s="105">
        <v>21</v>
      </c>
      <c r="R78" s="105">
        <v>391</v>
      </c>
      <c r="S78" s="96">
        <v>314</v>
      </c>
      <c r="T78" s="96">
        <v>77</v>
      </c>
    </row>
    <row r="79" spans="1:20" ht="19.5" customHeight="1">
      <c r="A79" s="218" t="s">
        <v>388</v>
      </c>
      <c r="B79" s="293" t="s">
        <v>1458</v>
      </c>
      <c r="C79" s="293"/>
      <c r="D79" s="252"/>
      <c r="E79" s="105">
        <v>5132</v>
      </c>
      <c r="F79" s="105">
        <v>36686</v>
      </c>
      <c r="G79" s="105">
        <v>18195</v>
      </c>
      <c r="H79" s="105">
        <v>18491</v>
      </c>
      <c r="I79" s="105">
        <v>3555</v>
      </c>
      <c r="J79" s="105">
        <v>14518</v>
      </c>
      <c r="K79" s="105">
        <v>7639</v>
      </c>
      <c r="L79" s="105">
        <v>6879</v>
      </c>
      <c r="M79" s="105">
        <v>217</v>
      </c>
      <c r="N79" s="105">
        <v>4223</v>
      </c>
      <c r="O79" s="105">
        <v>2256</v>
      </c>
      <c r="P79" s="105">
        <v>1967</v>
      </c>
      <c r="Q79" s="105">
        <v>1360</v>
      </c>
      <c r="R79" s="105">
        <v>17945</v>
      </c>
      <c r="S79" s="105">
        <v>8300</v>
      </c>
      <c r="T79" s="105">
        <v>9645</v>
      </c>
    </row>
    <row r="80" spans="1:20" ht="15" customHeight="1">
      <c r="A80" s="219" t="s">
        <v>389</v>
      </c>
      <c r="B80" s="292" t="s">
        <v>187</v>
      </c>
      <c r="C80" s="292"/>
      <c r="D80" s="244"/>
      <c r="E80" s="105">
        <v>1</v>
      </c>
      <c r="F80" s="105">
        <v>21</v>
      </c>
      <c r="G80" s="105">
        <v>7</v>
      </c>
      <c r="H80" s="105">
        <v>14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1</v>
      </c>
      <c r="R80" s="105">
        <v>21</v>
      </c>
      <c r="S80" s="96">
        <v>7</v>
      </c>
      <c r="T80" s="96">
        <v>14</v>
      </c>
    </row>
    <row r="81" spans="1:20" ht="15" customHeight="1">
      <c r="A81" s="220" t="s">
        <v>390</v>
      </c>
      <c r="B81" s="292" t="s">
        <v>188</v>
      </c>
      <c r="C81" s="292"/>
      <c r="D81" s="244"/>
      <c r="E81" s="105">
        <v>32</v>
      </c>
      <c r="F81" s="105">
        <v>192</v>
      </c>
      <c r="G81" s="105">
        <v>98</v>
      </c>
      <c r="H81" s="105">
        <v>94</v>
      </c>
      <c r="I81" s="106">
        <v>26</v>
      </c>
      <c r="J81" s="105">
        <v>127</v>
      </c>
      <c r="K81" s="106">
        <v>65</v>
      </c>
      <c r="L81" s="106">
        <v>62</v>
      </c>
      <c r="M81" s="106">
        <v>2</v>
      </c>
      <c r="N81" s="106">
        <v>27</v>
      </c>
      <c r="O81" s="106">
        <v>6</v>
      </c>
      <c r="P81" s="106">
        <v>21</v>
      </c>
      <c r="Q81" s="106">
        <v>4</v>
      </c>
      <c r="R81" s="106">
        <v>38</v>
      </c>
      <c r="S81" s="96">
        <v>27</v>
      </c>
      <c r="T81" s="96">
        <v>11</v>
      </c>
    </row>
    <row r="82" spans="1:20" ht="15" customHeight="1">
      <c r="A82" s="221" t="s">
        <v>391</v>
      </c>
      <c r="B82" s="290" t="s">
        <v>189</v>
      </c>
      <c r="C82" s="290"/>
      <c r="D82" s="244"/>
      <c r="E82" s="105">
        <v>209</v>
      </c>
      <c r="F82" s="105">
        <v>2187</v>
      </c>
      <c r="G82" s="105">
        <v>1357</v>
      </c>
      <c r="H82" s="105">
        <v>830</v>
      </c>
      <c r="I82" s="106">
        <v>163</v>
      </c>
      <c r="J82" s="105">
        <v>1421</v>
      </c>
      <c r="K82" s="106">
        <v>852</v>
      </c>
      <c r="L82" s="106">
        <v>569</v>
      </c>
      <c r="M82" s="106">
        <v>8</v>
      </c>
      <c r="N82" s="106">
        <v>166</v>
      </c>
      <c r="O82" s="106">
        <v>104</v>
      </c>
      <c r="P82" s="106">
        <v>62</v>
      </c>
      <c r="Q82" s="106">
        <v>38</v>
      </c>
      <c r="R82" s="106">
        <v>600</v>
      </c>
      <c r="S82" s="96">
        <v>401</v>
      </c>
      <c r="T82" s="96">
        <v>199</v>
      </c>
    </row>
    <row r="83" spans="1:20" ht="24.75" customHeight="1">
      <c r="A83" s="98" t="s">
        <v>1538</v>
      </c>
      <c r="B83" s="295" t="s">
        <v>806</v>
      </c>
      <c r="C83" s="292"/>
      <c r="D83" s="243"/>
      <c r="E83" s="105">
        <v>245</v>
      </c>
      <c r="F83" s="105">
        <v>1890</v>
      </c>
      <c r="G83" s="105">
        <v>1363</v>
      </c>
      <c r="H83" s="105">
        <v>527</v>
      </c>
      <c r="I83" s="105">
        <v>170</v>
      </c>
      <c r="J83" s="105">
        <v>996</v>
      </c>
      <c r="K83" s="105">
        <v>719</v>
      </c>
      <c r="L83" s="105">
        <v>277</v>
      </c>
      <c r="M83" s="105">
        <v>23</v>
      </c>
      <c r="N83" s="105">
        <v>328</v>
      </c>
      <c r="O83" s="105">
        <v>246</v>
      </c>
      <c r="P83" s="105">
        <v>82</v>
      </c>
      <c r="Q83" s="105">
        <v>52</v>
      </c>
      <c r="R83" s="105">
        <v>566</v>
      </c>
      <c r="S83" s="96">
        <v>398</v>
      </c>
      <c r="T83" s="96">
        <v>168</v>
      </c>
    </row>
    <row r="84" spans="1:20" ht="15" customHeight="1">
      <c r="A84" s="98" t="s">
        <v>392</v>
      </c>
      <c r="B84" s="292" t="s">
        <v>190</v>
      </c>
      <c r="C84" s="292"/>
      <c r="D84" s="243"/>
      <c r="E84" s="105">
        <v>202</v>
      </c>
      <c r="F84" s="105">
        <v>1993</v>
      </c>
      <c r="G84" s="105">
        <v>1520</v>
      </c>
      <c r="H84" s="105">
        <v>473</v>
      </c>
      <c r="I84" s="105">
        <v>103</v>
      </c>
      <c r="J84" s="105">
        <v>553</v>
      </c>
      <c r="K84" s="105">
        <v>373</v>
      </c>
      <c r="L84" s="105">
        <v>180</v>
      </c>
      <c r="M84" s="105">
        <v>25</v>
      </c>
      <c r="N84" s="108">
        <v>500</v>
      </c>
      <c r="O84" s="105">
        <v>375</v>
      </c>
      <c r="P84" s="107">
        <v>125</v>
      </c>
      <c r="Q84" s="105">
        <v>74</v>
      </c>
      <c r="R84" s="107">
        <v>940</v>
      </c>
      <c r="S84" s="96">
        <v>772</v>
      </c>
      <c r="T84" s="96">
        <v>168</v>
      </c>
    </row>
    <row r="85" spans="1:20" ht="15" customHeight="1">
      <c r="A85" s="98" t="s">
        <v>393</v>
      </c>
      <c r="B85" s="292" t="s">
        <v>191</v>
      </c>
      <c r="C85" s="292"/>
      <c r="D85" s="243"/>
      <c r="E85" s="105">
        <v>203</v>
      </c>
      <c r="F85" s="105">
        <v>1947</v>
      </c>
      <c r="G85" s="105">
        <v>1239</v>
      </c>
      <c r="H85" s="105">
        <v>708</v>
      </c>
      <c r="I85" s="105">
        <v>107</v>
      </c>
      <c r="J85" s="105">
        <v>450</v>
      </c>
      <c r="K85" s="105">
        <v>272</v>
      </c>
      <c r="L85" s="105">
        <v>178</v>
      </c>
      <c r="M85" s="105">
        <v>20</v>
      </c>
      <c r="N85" s="105">
        <v>402</v>
      </c>
      <c r="O85" s="105">
        <v>277</v>
      </c>
      <c r="P85" s="107">
        <v>125</v>
      </c>
      <c r="Q85" s="105">
        <v>76</v>
      </c>
      <c r="R85" s="108">
        <v>1095</v>
      </c>
      <c r="S85" s="96">
        <v>690</v>
      </c>
      <c r="T85" s="96">
        <v>405</v>
      </c>
    </row>
    <row r="86" spans="1:20" ht="15" customHeight="1">
      <c r="A86" s="98" t="s">
        <v>1541</v>
      </c>
      <c r="B86" s="292" t="s">
        <v>647</v>
      </c>
      <c r="C86" s="292"/>
      <c r="D86" s="243"/>
      <c r="E86" s="105">
        <v>16</v>
      </c>
      <c r="F86" s="105">
        <v>1355</v>
      </c>
      <c r="G86" s="105">
        <v>365</v>
      </c>
      <c r="H86" s="105">
        <v>990</v>
      </c>
      <c r="I86" s="105">
        <v>3</v>
      </c>
      <c r="J86" s="105">
        <v>19</v>
      </c>
      <c r="K86" s="105">
        <v>13</v>
      </c>
      <c r="L86" s="105">
        <v>6</v>
      </c>
      <c r="M86" s="105">
        <v>1</v>
      </c>
      <c r="N86" s="105">
        <v>6</v>
      </c>
      <c r="O86" s="105">
        <v>4</v>
      </c>
      <c r="P86" s="105">
        <v>2</v>
      </c>
      <c r="Q86" s="105">
        <v>12</v>
      </c>
      <c r="R86" s="105">
        <v>1330</v>
      </c>
      <c r="S86" s="96">
        <v>348</v>
      </c>
      <c r="T86" s="96">
        <v>982</v>
      </c>
    </row>
    <row r="87" spans="1:20" ht="15" customHeight="1">
      <c r="A87" s="98" t="s">
        <v>394</v>
      </c>
      <c r="B87" s="292" t="s">
        <v>192</v>
      </c>
      <c r="C87" s="292"/>
      <c r="D87" s="244"/>
      <c r="E87" s="105">
        <v>658</v>
      </c>
      <c r="F87" s="105">
        <v>2462</v>
      </c>
      <c r="G87" s="105">
        <v>819</v>
      </c>
      <c r="H87" s="105">
        <v>1643</v>
      </c>
      <c r="I87" s="105">
        <v>452</v>
      </c>
      <c r="J87" s="105">
        <v>1098</v>
      </c>
      <c r="K87" s="105">
        <v>377</v>
      </c>
      <c r="L87" s="105">
        <v>721</v>
      </c>
      <c r="M87" s="105">
        <v>21</v>
      </c>
      <c r="N87" s="105">
        <v>236</v>
      </c>
      <c r="O87" s="105">
        <v>99</v>
      </c>
      <c r="P87" s="105">
        <v>137</v>
      </c>
      <c r="Q87" s="105">
        <v>185</v>
      </c>
      <c r="R87" s="105">
        <v>1128</v>
      </c>
      <c r="S87" s="96">
        <v>343</v>
      </c>
      <c r="T87" s="96">
        <v>785</v>
      </c>
    </row>
    <row r="88" spans="1:20" ht="15" customHeight="1">
      <c r="A88" s="219" t="s">
        <v>395</v>
      </c>
      <c r="B88" s="292" t="s">
        <v>193</v>
      </c>
      <c r="C88" s="292"/>
      <c r="D88" s="244"/>
      <c r="E88" s="105">
        <v>1561</v>
      </c>
      <c r="F88" s="105">
        <v>12905</v>
      </c>
      <c r="G88" s="105">
        <v>4941</v>
      </c>
      <c r="H88" s="105">
        <v>7964</v>
      </c>
      <c r="I88" s="105">
        <v>1160</v>
      </c>
      <c r="J88" s="105">
        <v>5216</v>
      </c>
      <c r="K88" s="105">
        <v>2437</v>
      </c>
      <c r="L88" s="105">
        <v>2779</v>
      </c>
      <c r="M88" s="105">
        <v>40</v>
      </c>
      <c r="N88" s="105">
        <v>1285</v>
      </c>
      <c r="O88" s="105">
        <v>353</v>
      </c>
      <c r="P88" s="108">
        <v>932</v>
      </c>
      <c r="Q88" s="105">
        <v>361</v>
      </c>
      <c r="R88" s="105">
        <v>6404</v>
      </c>
      <c r="S88" s="96">
        <v>2151</v>
      </c>
      <c r="T88" s="96">
        <v>4253</v>
      </c>
    </row>
    <row r="89" spans="1:20" ht="15" customHeight="1">
      <c r="A89" s="220" t="s">
        <v>1544</v>
      </c>
      <c r="B89" s="292" t="s">
        <v>194</v>
      </c>
      <c r="C89" s="292"/>
      <c r="D89" s="244"/>
      <c r="E89" s="105">
        <v>313</v>
      </c>
      <c r="F89" s="105">
        <v>1734</v>
      </c>
      <c r="G89" s="105">
        <v>1429</v>
      </c>
      <c r="H89" s="105">
        <v>305</v>
      </c>
      <c r="I89" s="106">
        <v>218</v>
      </c>
      <c r="J89" s="105">
        <v>684</v>
      </c>
      <c r="K89" s="106">
        <v>523</v>
      </c>
      <c r="L89" s="106">
        <v>161</v>
      </c>
      <c r="M89" s="106">
        <v>5</v>
      </c>
      <c r="N89" s="106">
        <v>62</v>
      </c>
      <c r="O89" s="106">
        <v>45</v>
      </c>
      <c r="P89" s="106">
        <v>17</v>
      </c>
      <c r="Q89" s="106">
        <v>90</v>
      </c>
      <c r="R89" s="106">
        <v>988</v>
      </c>
      <c r="S89" s="96">
        <v>861</v>
      </c>
      <c r="T89" s="96">
        <v>127</v>
      </c>
    </row>
    <row r="90" spans="1:20" ht="15" customHeight="1">
      <c r="A90" s="98" t="s">
        <v>396</v>
      </c>
      <c r="B90" s="292" t="s">
        <v>413</v>
      </c>
      <c r="C90" s="292"/>
      <c r="D90" s="237"/>
      <c r="E90" s="105">
        <v>378</v>
      </c>
      <c r="F90" s="105">
        <v>2367</v>
      </c>
      <c r="G90" s="105">
        <v>1438</v>
      </c>
      <c r="H90" s="105">
        <v>929</v>
      </c>
      <c r="I90" s="105">
        <v>294</v>
      </c>
      <c r="J90" s="105">
        <v>839</v>
      </c>
      <c r="K90" s="105">
        <v>545</v>
      </c>
      <c r="L90" s="105">
        <v>294</v>
      </c>
      <c r="M90" s="105">
        <v>17</v>
      </c>
      <c r="N90" s="105">
        <v>548</v>
      </c>
      <c r="O90" s="105">
        <v>381</v>
      </c>
      <c r="P90" s="105">
        <v>167</v>
      </c>
      <c r="Q90" s="105">
        <v>67</v>
      </c>
      <c r="R90" s="105">
        <v>980</v>
      </c>
      <c r="S90" s="96">
        <v>512</v>
      </c>
      <c r="T90" s="96">
        <v>468</v>
      </c>
    </row>
    <row r="91" spans="1:20" ht="15" customHeight="1">
      <c r="A91" s="98" t="s">
        <v>397</v>
      </c>
      <c r="B91" s="292" t="s">
        <v>195</v>
      </c>
      <c r="C91" s="292"/>
      <c r="D91" s="243"/>
      <c r="E91" s="105">
        <v>1314</v>
      </c>
      <c r="F91" s="105">
        <v>7633</v>
      </c>
      <c r="G91" s="105">
        <v>3619</v>
      </c>
      <c r="H91" s="105">
        <v>4014</v>
      </c>
      <c r="I91" s="105">
        <v>859</v>
      </c>
      <c r="J91" s="105">
        <v>3115</v>
      </c>
      <c r="K91" s="105">
        <v>1463</v>
      </c>
      <c r="L91" s="105">
        <v>1652</v>
      </c>
      <c r="M91" s="105">
        <v>55</v>
      </c>
      <c r="N91" s="105">
        <v>663</v>
      </c>
      <c r="O91" s="105">
        <v>366</v>
      </c>
      <c r="P91" s="105">
        <v>297</v>
      </c>
      <c r="Q91" s="105">
        <v>400</v>
      </c>
      <c r="R91" s="105">
        <v>3855</v>
      </c>
      <c r="S91" s="96">
        <v>1790</v>
      </c>
      <c r="T91" s="96">
        <v>2065</v>
      </c>
    </row>
    <row r="92" spans="1:20" ht="19.5" customHeight="1">
      <c r="A92" s="217" t="s">
        <v>1547</v>
      </c>
      <c r="B92" s="293" t="s">
        <v>665</v>
      </c>
      <c r="C92" s="293"/>
      <c r="D92" s="252"/>
      <c r="E92" s="105">
        <v>245</v>
      </c>
      <c r="F92" s="105">
        <v>3299</v>
      </c>
      <c r="G92" s="105">
        <v>1620</v>
      </c>
      <c r="H92" s="105">
        <v>1679</v>
      </c>
      <c r="I92" s="105">
        <v>94</v>
      </c>
      <c r="J92" s="105">
        <v>327</v>
      </c>
      <c r="K92" s="105">
        <v>203</v>
      </c>
      <c r="L92" s="105">
        <v>124</v>
      </c>
      <c r="M92" s="105">
        <v>5</v>
      </c>
      <c r="N92" s="105">
        <v>224</v>
      </c>
      <c r="O92" s="105">
        <v>169</v>
      </c>
      <c r="P92" s="105">
        <v>55</v>
      </c>
      <c r="Q92" s="105">
        <v>146</v>
      </c>
      <c r="R92" s="105">
        <v>2748</v>
      </c>
      <c r="S92" s="105">
        <v>1248</v>
      </c>
      <c r="T92" s="105">
        <v>1500</v>
      </c>
    </row>
    <row r="93" spans="1:20" ht="15" customHeight="1">
      <c r="A93" s="98" t="s">
        <v>398</v>
      </c>
      <c r="B93" s="292" t="s">
        <v>294</v>
      </c>
      <c r="C93" s="292"/>
      <c r="D93" s="244"/>
      <c r="E93" s="105">
        <v>34</v>
      </c>
      <c r="F93" s="105">
        <v>737</v>
      </c>
      <c r="G93" s="105">
        <v>290</v>
      </c>
      <c r="H93" s="105">
        <v>447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34</v>
      </c>
      <c r="R93" s="105">
        <v>737</v>
      </c>
      <c r="S93" s="96">
        <v>290</v>
      </c>
      <c r="T93" s="96">
        <v>447</v>
      </c>
    </row>
    <row r="94" spans="1:20" ht="15" customHeight="1">
      <c r="A94" s="219" t="s">
        <v>399</v>
      </c>
      <c r="B94" s="292" t="s">
        <v>296</v>
      </c>
      <c r="C94" s="292"/>
      <c r="D94" s="244"/>
      <c r="E94" s="105">
        <v>40</v>
      </c>
      <c r="F94" s="105">
        <v>980</v>
      </c>
      <c r="G94" s="105">
        <v>640</v>
      </c>
      <c r="H94" s="105">
        <v>340</v>
      </c>
      <c r="I94" s="105">
        <v>0</v>
      </c>
      <c r="J94" s="105">
        <v>0</v>
      </c>
      <c r="K94" s="105">
        <v>0</v>
      </c>
      <c r="L94" s="105">
        <v>0</v>
      </c>
      <c r="M94" s="105">
        <v>1</v>
      </c>
      <c r="N94" s="105">
        <v>181</v>
      </c>
      <c r="O94" s="105">
        <v>145</v>
      </c>
      <c r="P94" s="105">
        <v>36</v>
      </c>
      <c r="Q94" s="105">
        <v>39</v>
      </c>
      <c r="R94" s="105">
        <v>799</v>
      </c>
      <c r="S94" s="96">
        <v>495</v>
      </c>
      <c r="T94" s="96">
        <v>304</v>
      </c>
    </row>
    <row r="95" spans="1:20" ht="24.75" customHeight="1">
      <c r="A95" s="219" t="s">
        <v>400</v>
      </c>
      <c r="B95" s="295" t="s">
        <v>1333</v>
      </c>
      <c r="C95" s="292"/>
      <c r="D95" s="243"/>
      <c r="E95" s="105">
        <v>1</v>
      </c>
      <c r="F95" s="105">
        <v>35</v>
      </c>
      <c r="G95" s="105">
        <v>28</v>
      </c>
      <c r="H95" s="105">
        <v>7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1</v>
      </c>
      <c r="R95" s="105">
        <v>35</v>
      </c>
      <c r="S95" s="96">
        <v>28</v>
      </c>
      <c r="T95" s="96">
        <v>7</v>
      </c>
    </row>
    <row r="96" spans="1:20" ht="15" customHeight="1">
      <c r="A96" s="219" t="s">
        <v>401</v>
      </c>
      <c r="B96" s="292" t="s">
        <v>439</v>
      </c>
      <c r="C96" s="292"/>
      <c r="D96" s="243"/>
      <c r="E96" s="105">
        <v>66</v>
      </c>
      <c r="F96" s="105">
        <v>327</v>
      </c>
      <c r="G96" s="105">
        <v>195</v>
      </c>
      <c r="H96" s="105">
        <v>132</v>
      </c>
      <c r="I96" s="105">
        <v>45</v>
      </c>
      <c r="J96" s="105">
        <v>135</v>
      </c>
      <c r="K96" s="105">
        <v>87</v>
      </c>
      <c r="L96" s="105">
        <v>48</v>
      </c>
      <c r="M96" s="105">
        <v>1</v>
      </c>
      <c r="N96" s="105">
        <v>15</v>
      </c>
      <c r="O96" s="105">
        <v>10</v>
      </c>
      <c r="P96" s="108">
        <v>5</v>
      </c>
      <c r="Q96" s="105">
        <v>20</v>
      </c>
      <c r="R96" s="105">
        <v>177</v>
      </c>
      <c r="S96" s="96">
        <v>98</v>
      </c>
      <c r="T96" s="96">
        <v>79</v>
      </c>
    </row>
    <row r="97" spans="1:20" ht="15" customHeight="1">
      <c r="A97" s="219" t="s">
        <v>402</v>
      </c>
      <c r="B97" s="292" t="s">
        <v>454</v>
      </c>
      <c r="C97" s="292"/>
      <c r="D97" s="244"/>
      <c r="E97" s="105">
        <v>5</v>
      </c>
      <c r="F97" s="105">
        <v>108</v>
      </c>
      <c r="G97" s="105">
        <v>53</v>
      </c>
      <c r="H97" s="105">
        <v>55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5</v>
      </c>
      <c r="R97" s="105">
        <v>108</v>
      </c>
      <c r="S97" s="96">
        <v>53</v>
      </c>
      <c r="T97" s="96">
        <v>55</v>
      </c>
    </row>
    <row r="98" spans="1:20" ht="15" customHeight="1">
      <c r="A98" s="219" t="s">
        <v>403</v>
      </c>
      <c r="B98" s="292" t="s">
        <v>453</v>
      </c>
      <c r="C98" s="292"/>
      <c r="D98" s="244"/>
      <c r="E98" s="105">
        <v>3</v>
      </c>
      <c r="F98" s="105">
        <v>38</v>
      </c>
      <c r="G98" s="105">
        <v>29</v>
      </c>
      <c r="H98" s="105">
        <v>9</v>
      </c>
      <c r="I98" s="105">
        <v>2</v>
      </c>
      <c r="J98" s="105">
        <v>16</v>
      </c>
      <c r="K98" s="105">
        <v>12</v>
      </c>
      <c r="L98" s="105">
        <v>4</v>
      </c>
      <c r="M98" s="105">
        <v>0</v>
      </c>
      <c r="N98" s="105">
        <v>0</v>
      </c>
      <c r="O98" s="105">
        <v>0</v>
      </c>
      <c r="P98" s="105">
        <v>0</v>
      </c>
      <c r="Q98" s="105">
        <v>1</v>
      </c>
      <c r="R98" s="105">
        <v>22</v>
      </c>
      <c r="S98" s="96">
        <v>17</v>
      </c>
      <c r="T98" s="96">
        <v>5</v>
      </c>
    </row>
    <row r="99" spans="1:20" ht="24.75" customHeight="1">
      <c r="A99" s="219" t="s">
        <v>404</v>
      </c>
      <c r="B99" s="295" t="s">
        <v>1335</v>
      </c>
      <c r="C99" s="292"/>
      <c r="D99" s="244"/>
      <c r="E99" s="105">
        <v>96</v>
      </c>
      <c r="F99" s="105">
        <v>1074</v>
      </c>
      <c r="G99" s="105">
        <v>385</v>
      </c>
      <c r="H99" s="105">
        <v>689</v>
      </c>
      <c r="I99" s="105">
        <v>47</v>
      </c>
      <c r="J99" s="105">
        <v>176</v>
      </c>
      <c r="K99" s="105">
        <v>104</v>
      </c>
      <c r="L99" s="105">
        <v>72</v>
      </c>
      <c r="M99" s="105">
        <v>3</v>
      </c>
      <c r="N99" s="105">
        <v>28</v>
      </c>
      <c r="O99" s="105">
        <v>14</v>
      </c>
      <c r="P99" s="105">
        <v>14</v>
      </c>
      <c r="Q99" s="105">
        <v>46</v>
      </c>
      <c r="R99" s="105">
        <v>870</v>
      </c>
      <c r="S99" s="96">
        <v>267</v>
      </c>
      <c r="T99" s="96">
        <v>603</v>
      </c>
    </row>
    <row r="100" spans="1:20" ht="19.5" customHeight="1">
      <c r="A100" s="217" t="s">
        <v>1609</v>
      </c>
      <c r="B100" s="293" t="s">
        <v>198</v>
      </c>
      <c r="C100" s="293"/>
      <c r="D100" s="239"/>
      <c r="E100" s="105">
        <v>1000</v>
      </c>
      <c r="F100" s="105">
        <v>4463</v>
      </c>
      <c r="G100" s="105">
        <v>2456</v>
      </c>
      <c r="H100" s="105">
        <v>2007</v>
      </c>
      <c r="I100" s="105">
        <v>858</v>
      </c>
      <c r="J100" s="105">
        <v>2632</v>
      </c>
      <c r="K100" s="105">
        <v>1412</v>
      </c>
      <c r="L100" s="105">
        <v>1220</v>
      </c>
      <c r="M100" s="105">
        <v>19</v>
      </c>
      <c r="N100" s="105">
        <v>703</v>
      </c>
      <c r="O100" s="105">
        <v>508</v>
      </c>
      <c r="P100" s="105">
        <v>195</v>
      </c>
      <c r="Q100" s="105">
        <v>123</v>
      </c>
      <c r="R100" s="105">
        <v>1128</v>
      </c>
      <c r="S100" s="105">
        <v>536</v>
      </c>
      <c r="T100" s="105">
        <v>592</v>
      </c>
    </row>
    <row r="101" spans="1:20" ht="15" customHeight="1">
      <c r="A101" s="98" t="s">
        <v>405</v>
      </c>
      <c r="B101" s="292" t="s">
        <v>199</v>
      </c>
      <c r="C101" s="292"/>
      <c r="D101" s="244"/>
      <c r="E101" s="105">
        <v>307</v>
      </c>
      <c r="F101" s="105">
        <v>1573</v>
      </c>
      <c r="G101" s="105">
        <v>1078</v>
      </c>
      <c r="H101" s="105">
        <v>495</v>
      </c>
      <c r="I101" s="107">
        <v>263</v>
      </c>
      <c r="J101" s="105">
        <v>928</v>
      </c>
      <c r="K101" s="105">
        <v>570</v>
      </c>
      <c r="L101" s="105">
        <v>358</v>
      </c>
      <c r="M101" s="105">
        <v>9</v>
      </c>
      <c r="N101" s="105">
        <v>425</v>
      </c>
      <c r="O101" s="105">
        <v>347</v>
      </c>
      <c r="P101" s="105">
        <v>78</v>
      </c>
      <c r="Q101" s="105">
        <v>35</v>
      </c>
      <c r="R101" s="105">
        <v>220</v>
      </c>
      <c r="S101" s="96">
        <v>161</v>
      </c>
      <c r="T101" s="96">
        <v>59</v>
      </c>
    </row>
    <row r="102" spans="1:20" ht="15" customHeight="1">
      <c r="A102" s="98" t="s">
        <v>406</v>
      </c>
      <c r="B102" s="292" t="s">
        <v>441</v>
      </c>
      <c r="C102" s="292"/>
      <c r="D102" s="243"/>
      <c r="E102" s="105">
        <v>693</v>
      </c>
      <c r="F102" s="105">
        <v>2890</v>
      </c>
      <c r="G102" s="105">
        <v>1378</v>
      </c>
      <c r="H102" s="105">
        <v>1512</v>
      </c>
      <c r="I102" s="105">
        <v>595</v>
      </c>
      <c r="J102" s="105">
        <v>1704</v>
      </c>
      <c r="K102" s="105">
        <v>842</v>
      </c>
      <c r="L102" s="105">
        <v>862</v>
      </c>
      <c r="M102" s="105">
        <v>10</v>
      </c>
      <c r="N102" s="105">
        <v>278</v>
      </c>
      <c r="O102" s="105">
        <v>161</v>
      </c>
      <c r="P102" s="105">
        <v>117</v>
      </c>
      <c r="Q102" s="105">
        <v>88</v>
      </c>
      <c r="R102" s="105">
        <v>908</v>
      </c>
      <c r="S102" s="130">
        <v>375</v>
      </c>
      <c r="T102" s="130">
        <v>533</v>
      </c>
    </row>
    <row r="103" spans="1:20" ht="9.75" customHeight="1">
      <c r="A103" s="222"/>
      <c r="B103" s="223"/>
      <c r="C103" s="224"/>
      <c r="D103" s="245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4" ht="15" customHeight="1">
      <c r="A104" s="225"/>
      <c r="B104" s="226"/>
      <c r="C104" s="227"/>
      <c r="D104" s="246"/>
    </row>
    <row r="105" spans="1:15" ht="15" customHeight="1">
      <c r="A105" s="225"/>
      <c r="B105" s="226"/>
      <c r="C105" s="227"/>
      <c r="D105" s="247"/>
      <c r="F105" s="38"/>
      <c r="O105" s="39"/>
    </row>
    <row r="106" spans="1:15" ht="15" customHeight="1">
      <c r="A106" s="225"/>
      <c r="B106" s="226"/>
      <c r="C106" s="227"/>
      <c r="D106" s="246"/>
      <c r="E106" s="291" t="s">
        <v>1596</v>
      </c>
      <c r="F106" s="291"/>
      <c r="G106" s="291"/>
      <c r="H106" s="291"/>
      <c r="I106" s="291"/>
      <c r="J106" s="291"/>
      <c r="K106" s="346" t="s">
        <v>1595</v>
      </c>
      <c r="L106" s="346"/>
      <c r="M106" s="346"/>
      <c r="N106" s="346"/>
      <c r="O106" s="346"/>
    </row>
    <row r="107" spans="1:15" ht="15" customHeight="1">
      <c r="A107" s="225"/>
      <c r="B107" s="226"/>
      <c r="C107" s="227"/>
      <c r="D107" s="246"/>
      <c r="E107" s="84"/>
      <c r="F107" s="84"/>
      <c r="G107" s="84"/>
      <c r="H107" s="84"/>
      <c r="I107" s="84"/>
      <c r="J107" s="84"/>
      <c r="K107" s="85"/>
      <c r="L107" s="85"/>
      <c r="M107" s="85"/>
      <c r="N107" s="85"/>
      <c r="O107" s="85"/>
    </row>
    <row r="108" spans="1:21" ht="15" customHeight="1">
      <c r="A108" s="296" t="s">
        <v>698</v>
      </c>
      <c r="B108" s="296"/>
      <c r="C108" s="296"/>
      <c r="D108" s="297"/>
      <c r="E108" s="319" t="s">
        <v>686</v>
      </c>
      <c r="F108" s="320"/>
      <c r="G108" s="320"/>
      <c r="H108" s="321"/>
      <c r="I108" s="3"/>
      <c r="J108" s="112" t="s">
        <v>1599</v>
      </c>
      <c r="K108" s="113" t="s">
        <v>1600</v>
      </c>
      <c r="L108" s="4"/>
      <c r="M108" s="319" t="s">
        <v>1601</v>
      </c>
      <c r="N108" s="305"/>
      <c r="O108" s="305"/>
      <c r="P108" s="350"/>
      <c r="Q108" s="319" t="s">
        <v>1602</v>
      </c>
      <c r="R108" s="320"/>
      <c r="S108" s="320"/>
      <c r="T108" s="320"/>
      <c r="U108" s="6"/>
    </row>
    <row r="109" spans="1:21" ht="15" customHeight="1">
      <c r="A109" s="354"/>
      <c r="B109" s="354"/>
      <c r="C109" s="354"/>
      <c r="D109" s="355"/>
      <c r="E109" s="335" t="s">
        <v>648</v>
      </c>
      <c r="F109" s="319" t="s">
        <v>1598</v>
      </c>
      <c r="G109" s="320"/>
      <c r="H109" s="321"/>
      <c r="I109" s="335" t="s">
        <v>648</v>
      </c>
      <c r="K109" s="351" t="s">
        <v>1598</v>
      </c>
      <c r="L109" s="352"/>
      <c r="M109" s="335" t="s">
        <v>648</v>
      </c>
      <c r="N109" s="319" t="s">
        <v>1598</v>
      </c>
      <c r="O109" s="320"/>
      <c r="P109" s="321"/>
      <c r="Q109" s="335" t="s">
        <v>648</v>
      </c>
      <c r="R109" s="319" t="s">
        <v>1598</v>
      </c>
      <c r="S109" s="320"/>
      <c r="T109" s="320"/>
      <c r="U109" s="6"/>
    </row>
    <row r="110" spans="1:21" ht="15" customHeight="1">
      <c r="A110" s="298"/>
      <c r="B110" s="298"/>
      <c r="C110" s="298"/>
      <c r="D110" s="299"/>
      <c r="E110" s="324"/>
      <c r="F110" s="4" t="s">
        <v>1603</v>
      </c>
      <c r="G110" s="15" t="s">
        <v>684</v>
      </c>
      <c r="H110" s="15" t="s">
        <v>685</v>
      </c>
      <c r="I110" s="324"/>
      <c r="J110" s="4" t="s">
        <v>1603</v>
      </c>
      <c r="K110" s="15" t="s">
        <v>684</v>
      </c>
      <c r="L110" s="15" t="s">
        <v>685</v>
      </c>
      <c r="M110" s="324"/>
      <c r="N110" s="4" t="s">
        <v>1603</v>
      </c>
      <c r="O110" s="15" t="s">
        <v>684</v>
      </c>
      <c r="P110" s="15" t="s">
        <v>685</v>
      </c>
      <c r="Q110" s="324"/>
      <c r="R110" s="4" t="s">
        <v>1603</v>
      </c>
      <c r="S110" s="15" t="s">
        <v>684</v>
      </c>
      <c r="T110" s="3" t="s">
        <v>685</v>
      </c>
      <c r="U110" s="6"/>
    </row>
    <row r="111" spans="1:18" ht="9.75" customHeight="1">
      <c r="A111" s="225"/>
      <c r="B111" s="226"/>
      <c r="C111" s="248"/>
      <c r="D111" s="249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20" ht="19.5" customHeight="1">
      <c r="A112" s="217" t="s">
        <v>253</v>
      </c>
      <c r="B112" s="293" t="s">
        <v>443</v>
      </c>
      <c r="C112" s="293"/>
      <c r="D112" s="252"/>
      <c r="E112" s="105">
        <v>3294</v>
      </c>
      <c r="F112" s="105">
        <v>16278</v>
      </c>
      <c r="G112" s="105">
        <v>6382</v>
      </c>
      <c r="H112" s="105">
        <v>9896</v>
      </c>
      <c r="I112" s="105">
        <v>2808</v>
      </c>
      <c r="J112" s="105">
        <v>8388</v>
      </c>
      <c r="K112" s="105">
        <v>2854</v>
      </c>
      <c r="L112" s="105">
        <v>5534</v>
      </c>
      <c r="M112" s="105">
        <v>32</v>
      </c>
      <c r="N112" s="105">
        <v>812</v>
      </c>
      <c r="O112" s="105">
        <v>385</v>
      </c>
      <c r="P112" s="105">
        <v>427</v>
      </c>
      <c r="Q112" s="105">
        <v>454</v>
      </c>
      <c r="R112" s="105">
        <v>7078</v>
      </c>
      <c r="S112" s="105">
        <v>3143</v>
      </c>
      <c r="T112" s="105">
        <v>3935</v>
      </c>
    </row>
    <row r="113" spans="1:20" ht="15" customHeight="1">
      <c r="A113" s="98" t="s">
        <v>254</v>
      </c>
      <c r="B113" s="292" t="s">
        <v>196</v>
      </c>
      <c r="C113" s="292"/>
      <c r="D113" s="243"/>
      <c r="E113" s="105">
        <v>1994</v>
      </c>
      <c r="F113" s="105">
        <v>11437</v>
      </c>
      <c r="G113" s="105">
        <v>4737</v>
      </c>
      <c r="H113" s="105">
        <v>6700</v>
      </c>
      <c r="I113" s="105">
        <v>1624</v>
      </c>
      <c r="J113" s="105">
        <v>4775</v>
      </c>
      <c r="K113" s="105">
        <v>1834</v>
      </c>
      <c r="L113" s="105">
        <v>2941</v>
      </c>
      <c r="M113" s="105">
        <v>25</v>
      </c>
      <c r="N113" s="105">
        <v>686</v>
      </c>
      <c r="O113" s="105">
        <v>320</v>
      </c>
      <c r="P113" s="105">
        <v>366</v>
      </c>
      <c r="Q113" s="105">
        <v>345</v>
      </c>
      <c r="R113" s="105">
        <v>5976</v>
      </c>
      <c r="S113" s="96">
        <v>2583</v>
      </c>
      <c r="T113" s="96">
        <v>3393</v>
      </c>
    </row>
    <row r="114" spans="1:20" ht="15" customHeight="1">
      <c r="A114" s="219" t="s">
        <v>1559</v>
      </c>
      <c r="B114" s="292" t="s">
        <v>713</v>
      </c>
      <c r="C114" s="292"/>
      <c r="D114" s="243"/>
      <c r="E114" s="105">
        <v>1223</v>
      </c>
      <c r="F114" s="105">
        <v>3980</v>
      </c>
      <c r="G114" s="105">
        <v>1314</v>
      </c>
      <c r="H114" s="105">
        <v>2666</v>
      </c>
      <c r="I114" s="105">
        <v>1156</v>
      </c>
      <c r="J114" s="105">
        <v>3158</v>
      </c>
      <c r="K114" s="105">
        <v>850</v>
      </c>
      <c r="L114" s="107">
        <v>2308</v>
      </c>
      <c r="M114" s="105">
        <v>6</v>
      </c>
      <c r="N114" s="105">
        <v>85</v>
      </c>
      <c r="O114" s="105">
        <v>46</v>
      </c>
      <c r="P114" s="108">
        <v>39</v>
      </c>
      <c r="Q114" s="105">
        <v>61</v>
      </c>
      <c r="R114" s="107">
        <v>737</v>
      </c>
      <c r="S114" s="96">
        <v>418</v>
      </c>
      <c r="T114" s="96">
        <v>319</v>
      </c>
    </row>
    <row r="115" spans="1:20" ht="15" customHeight="1">
      <c r="A115" s="219" t="s">
        <v>255</v>
      </c>
      <c r="B115" s="292" t="s">
        <v>714</v>
      </c>
      <c r="C115" s="292"/>
      <c r="D115" s="244"/>
      <c r="E115" s="105">
        <v>77</v>
      </c>
      <c r="F115" s="105">
        <v>861</v>
      </c>
      <c r="G115" s="105">
        <v>331</v>
      </c>
      <c r="H115" s="105">
        <v>530</v>
      </c>
      <c r="I115" s="105">
        <v>28</v>
      </c>
      <c r="J115" s="105">
        <v>455</v>
      </c>
      <c r="K115" s="105">
        <v>170</v>
      </c>
      <c r="L115" s="105">
        <v>285</v>
      </c>
      <c r="M115" s="105">
        <v>1</v>
      </c>
      <c r="N115" s="105">
        <v>41</v>
      </c>
      <c r="O115" s="105">
        <v>19</v>
      </c>
      <c r="P115" s="105">
        <v>22</v>
      </c>
      <c r="Q115" s="105">
        <v>48</v>
      </c>
      <c r="R115" s="105">
        <v>365</v>
      </c>
      <c r="S115" s="96">
        <v>142</v>
      </c>
      <c r="T115" s="96">
        <v>223</v>
      </c>
    </row>
    <row r="116" spans="1:20" ht="9.75" customHeight="1">
      <c r="A116" s="225"/>
      <c r="B116" s="226"/>
      <c r="C116" s="258"/>
      <c r="D116" s="237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96"/>
      <c r="T116" s="96"/>
    </row>
    <row r="117" spans="1:20" ht="19.5" customHeight="1">
      <c r="A117" s="218" t="s">
        <v>1560</v>
      </c>
      <c r="B117" s="293" t="s">
        <v>718</v>
      </c>
      <c r="C117" s="293"/>
      <c r="D117" s="252"/>
      <c r="E117" s="105">
        <v>1261</v>
      </c>
      <c r="F117" s="105">
        <v>17933</v>
      </c>
      <c r="G117" s="105">
        <v>4933</v>
      </c>
      <c r="H117" s="105">
        <v>13000</v>
      </c>
      <c r="I117" s="105">
        <v>1061</v>
      </c>
      <c r="J117" s="105">
        <v>11791</v>
      </c>
      <c r="K117" s="105">
        <v>3314</v>
      </c>
      <c r="L117" s="105">
        <v>8477</v>
      </c>
      <c r="M117" s="105">
        <v>38</v>
      </c>
      <c r="N117" s="105">
        <v>2167</v>
      </c>
      <c r="O117" s="105">
        <v>668</v>
      </c>
      <c r="P117" s="105">
        <v>1499</v>
      </c>
      <c r="Q117" s="105">
        <v>162</v>
      </c>
      <c r="R117" s="105">
        <v>3975</v>
      </c>
      <c r="S117" s="105">
        <v>951</v>
      </c>
      <c r="T117" s="105">
        <v>3024</v>
      </c>
    </row>
    <row r="118" spans="1:20" ht="15" customHeight="1">
      <c r="A118" s="219" t="s">
        <v>256</v>
      </c>
      <c r="B118" s="292" t="s">
        <v>209</v>
      </c>
      <c r="C118" s="292"/>
      <c r="D118" s="244"/>
      <c r="E118" s="105">
        <v>958</v>
      </c>
      <c r="F118" s="105">
        <v>11230</v>
      </c>
      <c r="G118" s="105">
        <v>3294</v>
      </c>
      <c r="H118" s="105">
        <v>7936</v>
      </c>
      <c r="I118" s="105">
        <v>897</v>
      </c>
      <c r="J118" s="105">
        <v>8223</v>
      </c>
      <c r="K118" s="105">
        <v>2340</v>
      </c>
      <c r="L118" s="105">
        <v>5883</v>
      </c>
      <c r="M118" s="105">
        <v>14</v>
      </c>
      <c r="N118" s="105">
        <v>1514</v>
      </c>
      <c r="O118" s="105">
        <v>481</v>
      </c>
      <c r="P118" s="105">
        <v>1033</v>
      </c>
      <c r="Q118" s="105">
        <v>47</v>
      </c>
      <c r="R118" s="105">
        <v>1493</v>
      </c>
      <c r="S118" s="96">
        <v>473</v>
      </c>
      <c r="T118" s="96">
        <v>1020</v>
      </c>
    </row>
    <row r="119" spans="1:20" ht="15" customHeight="1">
      <c r="A119" s="219" t="s">
        <v>257</v>
      </c>
      <c r="B119" s="292" t="s">
        <v>210</v>
      </c>
      <c r="C119" s="292"/>
      <c r="D119" s="243"/>
      <c r="E119" s="105">
        <v>2</v>
      </c>
      <c r="F119" s="105">
        <v>16</v>
      </c>
      <c r="G119" s="105">
        <v>3</v>
      </c>
      <c r="H119" s="105">
        <v>13</v>
      </c>
      <c r="I119" s="105">
        <v>1</v>
      </c>
      <c r="J119" s="105">
        <v>15</v>
      </c>
      <c r="K119" s="105">
        <v>2</v>
      </c>
      <c r="L119" s="105">
        <v>13</v>
      </c>
      <c r="M119" s="105">
        <v>0</v>
      </c>
      <c r="N119" s="105">
        <v>0</v>
      </c>
      <c r="O119" s="105">
        <v>0</v>
      </c>
      <c r="P119" s="105">
        <v>0</v>
      </c>
      <c r="Q119" s="105">
        <v>1</v>
      </c>
      <c r="R119" s="105">
        <v>1</v>
      </c>
      <c r="S119" s="96">
        <v>1</v>
      </c>
      <c r="T119" s="96">
        <v>0</v>
      </c>
    </row>
    <row r="120" spans="1:20" ht="15" customHeight="1">
      <c r="A120" s="219" t="s">
        <v>258</v>
      </c>
      <c r="B120" s="292" t="s">
        <v>721</v>
      </c>
      <c r="C120" s="292"/>
      <c r="D120" s="243"/>
      <c r="E120" s="105">
        <v>301</v>
      </c>
      <c r="F120" s="105">
        <v>6687</v>
      </c>
      <c r="G120" s="105">
        <v>1636</v>
      </c>
      <c r="H120" s="105">
        <v>5051</v>
      </c>
      <c r="I120" s="105">
        <v>163</v>
      </c>
      <c r="J120" s="105">
        <v>3553</v>
      </c>
      <c r="K120" s="105">
        <v>972</v>
      </c>
      <c r="L120" s="105">
        <v>2581</v>
      </c>
      <c r="M120" s="105">
        <v>24</v>
      </c>
      <c r="N120" s="105">
        <v>653</v>
      </c>
      <c r="O120" s="105">
        <v>187</v>
      </c>
      <c r="P120" s="105">
        <v>466</v>
      </c>
      <c r="Q120" s="105">
        <v>114</v>
      </c>
      <c r="R120" s="105">
        <v>2481</v>
      </c>
      <c r="S120" s="96">
        <v>477</v>
      </c>
      <c r="T120" s="96">
        <v>2004</v>
      </c>
    </row>
    <row r="121" spans="1:20" ht="19.5" customHeight="1">
      <c r="A121" s="218" t="s">
        <v>1564</v>
      </c>
      <c r="B121" s="293" t="s">
        <v>728</v>
      </c>
      <c r="C121" s="293"/>
      <c r="D121" s="252"/>
      <c r="E121" s="105">
        <v>515</v>
      </c>
      <c r="F121" s="105">
        <v>4508</v>
      </c>
      <c r="G121" s="105">
        <v>2085</v>
      </c>
      <c r="H121" s="105">
        <v>2423</v>
      </c>
      <c r="I121" s="105">
        <v>362</v>
      </c>
      <c r="J121" s="105">
        <v>1610</v>
      </c>
      <c r="K121" s="105">
        <v>712</v>
      </c>
      <c r="L121" s="105">
        <v>898</v>
      </c>
      <c r="M121" s="105">
        <v>19</v>
      </c>
      <c r="N121" s="105">
        <v>613</v>
      </c>
      <c r="O121" s="105">
        <v>290</v>
      </c>
      <c r="P121" s="105">
        <v>323</v>
      </c>
      <c r="Q121" s="105">
        <v>134</v>
      </c>
      <c r="R121" s="105">
        <v>2285</v>
      </c>
      <c r="S121" s="105">
        <v>1083</v>
      </c>
      <c r="T121" s="105">
        <v>1202</v>
      </c>
    </row>
    <row r="122" spans="1:20" ht="15" customHeight="1">
      <c r="A122" s="219" t="s">
        <v>259</v>
      </c>
      <c r="B122" s="292" t="s">
        <v>729</v>
      </c>
      <c r="C122" s="292"/>
      <c r="D122" s="244"/>
      <c r="E122" s="105">
        <v>49</v>
      </c>
      <c r="F122" s="105">
        <v>1732</v>
      </c>
      <c r="G122" s="105">
        <v>766</v>
      </c>
      <c r="H122" s="105">
        <v>966</v>
      </c>
      <c r="I122" s="105">
        <v>21</v>
      </c>
      <c r="J122" s="105">
        <v>453</v>
      </c>
      <c r="K122" s="105">
        <v>227</v>
      </c>
      <c r="L122" s="108">
        <v>226</v>
      </c>
      <c r="M122" s="105">
        <v>6</v>
      </c>
      <c r="N122" s="107">
        <v>388</v>
      </c>
      <c r="O122" s="105">
        <v>160</v>
      </c>
      <c r="P122" s="105">
        <v>228</v>
      </c>
      <c r="Q122" s="105">
        <v>22</v>
      </c>
      <c r="R122" s="105">
        <v>891</v>
      </c>
      <c r="S122" s="96">
        <v>379</v>
      </c>
      <c r="T122" s="96">
        <v>512</v>
      </c>
    </row>
    <row r="123" spans="1:20" ht="15" customHeight="1">
      <c r="A123" s="219" t="s">
        <v>260</v>
      </c>
      <c r="B123" s="292" t="s">
        <v>731</v>
      </c>
      <c r="C123" s="292"/>
      <c r="D123" s="244"/>
      <c r="E123" s="105">
        <v>466</v>
      </c>
      <c r="F123" s="105">
        <v>2776</v>
      </c>
      <c r="G123" s="105">
        <v>1319</v>
      </c>
      <c r="H123" s="105">
        <v>1457</v>
      </c>
      <c r="I123" s="105">
        <v>341</v>
      </c>
      <c r="J123" s="105">
        <v>1157</v>
      </c>
      <c r="K123" s="105">
        <v>485</v>
      </c>
      <c r="L123" s="105">
        <v>672</v>
      </c>
      <c r="M123" s="105">
        <v>13</v>
      </c>
      <c r="N123" s="105">
        <v>225</v>
      </c>
      <c r="O123" s="105">
        <v>130</v>
      </c>
      <c r="P123" s="105">
        <v>95</v>
      </c>
      <c r="Q123" s="105">
        <v>112</v>
      </c>
      <c r="R123" s="105">
        <v>1394</v>
      </c>
      <c r="S123" s="96">
        <v>704</v>
      </c>
      <c r="T123" s="96">
        <v>690</v>
      </c>
    </row>
    <row r="124" spans="1:20" ht="19.5" customHeight="1">
      <c r="A124" s="217" t="s">
        <v>261</v>
      </c>
      <c r="B124" s="293" t="s">
        <v>1467</v>
      </c>
      <c r="C124" s="293"/>
      <c r="D124" s="251"/>
      <c r="E124" s="105">
        <v>100</v>
      </c>
      <c r="F124" s="105">
        <v>1117</v>
      </c>
      <c r="G124" s="105">
        <v>682</v>
      </c>
      <c r="H124" s="105">
        <v>435</v>
      </c>
      <c r="I124" s="105">
        <v>36</v>
      </c>
      <c r="J124" s="105">
        <v>196</v>
      </c>
      <c r="K124" s="105">
        <v>82</v>
      </c>
      <c r="L124" s="105">
        <v>114</v>
      </c>
      <c r="M124" s="105">
        <v>0</v>
      </c>
      <c r="N124" s="105">
        <v>0</v>
      </c>
      <c r="O124" s="105">
        <v>0</v>
      </c>
      <c r="P124" s="105">
        <v>0</v>
      </c>
      <c r="Q124" s="105">
        <v>64</v>
      </c>
      <c r="R124" s="105">
        <v>921</v>
      </c>
      <c r="S124" s="105">
        <v>600</v>
      </c>
      <c r="T124" s="105">
        <v>321</v>
      </c>
    </row>
    <row r="125" spans="1:20" ht="15" customHeight="1">
      <c r="A125" s="98" t="s">
        <v>262</v>
      </c>
      <c r="B125" s="292" t="s">
        <v>741</v>
      </c>
      <c r="C125" s="292"/>
      <c r="D125" s="251"/>
      <c r="E125" s="105">
        <v>56</v>
      </c>
      <c r="F125" s="105">
        <v>748</v>
      </c>
      <c r="G125" s="105">
        <v>517</v>
      </c>
      <c r="H125" s="105">
        <v>231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5">
        <v>56</v>
      </c>
      <c r="R125" s="105">
        <v>748</v>
      </c>
      <c r="S125" s="96">
        <v>517</v>
      </c>
      <c r="T125" s="96">
        <v>231</v>
      </c>
    </row>
    <row r="126" spans="1:20" ht="15" customHeight="1">
      <c r="A126" s="98" t="s">
        <v>263</v>
      </c>
      <c r="B126" s="295" t="s">
        <v>206</v>
      </c>
      <c r="C126" s="292"/>
      <c r="D126" s="244"/>
      <c r="E126" s="105">
        <v>44</v>
      </c>
      <c r="F126" s="105">
        <v>369</v>
      </c>
      <c r="G126" s="105">
        <v>165</v>
      </c>
      <c r="H126" s="105">
        <v>204</v>
      </c>
      <c r="I126" s="105">
        <v>36</v>
      </c>
      <c r="J126" s="105">
        <v>196</v>
      </c>
      <c r="K126" s="105">
        <v>82</v>
      </c>
      <c r="L126" s="105">
        <v>114</v>
      </c>
      <c r="M126" s="105">
        <v>0</v>
      </c>
      <c r="N126" s="105">
        <v>0</v>
      </c>
      <c r="O126" s="105">
        <v>0</v>
      </c>
      <c r="P126" s="105">
        <v>0</v>
      </c>
      <c r="Q126" s="105">
        <v>8</v>
      </c>
      <c r="R126" s="105">
        <v>173</v>
      </c>
      <c r="S126" s="96">
        <v>83</v>
      </c>
      <c r="T126" s="96">
        <v>90</v>
      </c>
    </row>
    <row r="127" spans="1:20" ht="24.75" customHeight="1">
      <c r="A127" s="218" t="s">
        <v>264</v>
      </c>
      <c r="B127" s="294" t="s">
        <v>1338</v>
      </c>
      <c r="C127" s="293"/>
      <c r="D127" s="239"/>
      <c r="E127" s="105">
        <v>3241</v>
      </c>
      <c r="F127" s="105">
        <v>27090</v>
      </c>
      <c r="G127" s="105">
        <v>16977</v>
      </c>
      <c r="H127" s="105">
        <v>10113</v>
      </c>
      <c r="I127" s="105">
        <v>2518</v>
      </c>
      <c r="J127" s="105">
        <v>11835</v>
      </c>
      <c r="K127" s="105">
        <v>6633</v>
      </c>
      <c r="L127" s="105">
        <v>5202</v>
      </c>
      <c r="M127" s="105">
        <v>103</v>
      </c>
      <c r="N127" s="105">
        <v>3370</v>
      </c>
      <c r="O127" s="105">
        <v>2210</v>
      </c>
      <c r="P127" s="105">
        <v>1160</v>
      </c>
      <c r="Q127" s="105">
        <v>620</v>
      </c>
      <c r="R127" s="105">
        <v>11885</v>
      </c>
      <c r="S127" s="105">
        <v>8134</v>
      </c>
      <c r="T127" s="105">
        <v>3751</v>
      </c>
    </row>
    <row r="128" spans="1:20" ht="24.75" customHeight="1">
      <c r="A128" s="219" t="s">
        <v>265</v>
      </c>
      <c r="B128" s="295" t="s">
        <v>1339</v>
      </c>
      <c r="C128" s="292"/>
      <c r="D128" s="243"/>
      <c r="E128" s="105">
        <v>446</v>
      </c>
      <c r="F128" s="105">
        <v>3015</v>
      </c>
      <c r="G128" s="105">
        <v>2069</v>
      </c>
      <c r="H128" s="105">
        <v>946</v>
      </c>
      <c r="I128" s="105">
        <v>388</v>
      </c>
      <c r="J128" s="105">
        <v>1628</v>
      </c>
      <c r="K128" s="105">
        <v>1000</v>
      </c>
      <c r="L128" s="105">
        <v>628</v>
      </c>
      <c r="M128" s="105">
        <v>12</v>
      </c>
      <c r="N128" s="105">
        <v>274</v>
      </c>
      <c r="O128" s="105">
        <v>200</v>
      </c>
      <c r="P128" s="105">
        <v>74</v>
      </c>
      <c r="Q128" s="105">
        <v>46</v>
      </c>
      <c r="R128" s="107">
        <v>1113</v>
      </c>
      <c r="S128" s="96">
        <v>869</v>
      </c>
      <c r="T128" s="96">
        <v>244</v>
      </c>
    </row>
    <row r="129" spans="1:20" ht="15" customHeight="1">
      <c r="A129" s="219" t="s">
        <v>1572</v>
      </c>
      <c r="B129" s="292" t="s">
        <v>750</v>
      </c>
      <c r="C129" s="292"/>
      <c r="D129" s="244"/>
      <c r="E129" s="105">
        <v>22</v>
      </c>
      <c r="F129" s="105">
        <v>3243</v>
      </c>
      <c r="G129" s="105">
        <v>2920</v>
      </c>
      <c r="H129" s="105">
        <v>323</v>
      </c>
      <c r="I129" s="105">
        <v>4</v>
      </c>
      <c r="J129" s="105">
        <v>88</v>
      </c>
      <c r="K129" s="105">
        <v>66</v>
      </c>
      <c r="L129" s="105">
        <v>22</v>
      </c>
      <c r="M129" s="105">
        <v>2</v>
      </c>
      <c r="N129" s="105">
        <v>129</v>
      </c>
      <c r="O129" s="105">
        <v>111</v>
      </c>
      <c r="P129" s="108">
        <v>18</v>
      </c>
      <c r="Q129" s="105">
        <v>16</v>
      </c>
      <c r="R129" s="105">
        <v>3026</v>
      </c>
      <c r="S129" s="96">
        <v>2743</v>
      </c>
      <c r="T129" s="96">
        <v>283</v>
      </c>
    </row>
    <row r="130" spans="1:20" ht="15" customHeight="1">
      <c r="A130" s="219" t="s">
        <v>266</v>
      </c>
      <c r="B130" s="292" t="s">
        <v>751</v>
      </c>
      <c r="C130" s="292"/>
      <c r="D130" s="244"/>
      <c r="E130" s="105">
        <v>1371</v>
      </c>
      <c r="F130" s="105">
        <v>4356</v>
      </c>
      <c r="G130" s="105">
        <v>1596</v>
      </c>
      <c r="H130" s="105">
        <v>2760</v>
      </c>
      <c r="I130" s="105">
        <v>1167</v>
      </c>
      <c r="J130" s="105">
        <v>2528</v>
      </c>
      <c r="K130" s="105">
        <v>1017</v>
      </c>
      <c r="L130" s="105">
        <v>1511</v>
      </c>
      <c r="M130" s="105">
        <v>23</v>
      </c>
      <c r="N130" s="105">
        <v>362</v>
      </c>
      <c r="O130" s="105">
        <v>119</v>
      </c>
      <c r="P130" s="105">
        <v>243</v>
      </c>
      <c r="Q130" s="105">
        <v>181</v>
      </c>
      <c r="R130" s="105">
        <v>1466</v>
      </c>
      <c r="S130" s="96">
        <v>460</v>
      </c>
      <c r="T130" s="96">
        <v>1006</v>
      </c>
    </row>
    <row r="131" spans="1:20" ht="15" customHeight="1">
      <c r="A131" s="220" t="s">
        <v>267</v>
      </c>
      <c r="B131" s="292" t="s">
        <v>201</v>
      </c>
      <c r="C131" s="292"/>
      <c r="D131" s="244"/>
      <c r="E131" s="105">
        <v>198</v>
      </c>
      <c r="F131" s="105">
        <v>1027</v>
      </c>
      <c r="G131" s="105">
        <v>458</v>
      </c>
      <c r="H131" s="105">
        <v>569</v>
      </c>
      <c r="I131" s="106">
        <v>128</v>
      </c>
      <c r="J131" s="105">
        <v>448</v>
      </c>
      <c r="K131" s="106">
        <v>193</v>
      </c>
      <c r="L131" s="106">
        <v>255</v>
      </c>
      <c r="M131" s="106">
        <v>7</v>
      </c>
      <c r="N131" s="106">
        <v>146</v>
      </c>
      <c r="O131" s="106">
        <v>84</v>
      </c>
      <c r="P131" s="106">
        <v>62</v>
      </c>
      <c r="Q131" s="106">
        <v>63</v>
      </c>
      <c r="R131" s="106">
        <v>433</v>
      </c>
      <c r="S131" s="96">
        <v>181</v>
      </c>
      <c r="T131" s="96">
        <v>252</v>
      </c>
    </row>
    <row r="132" spans="1:20" ht="15" customHeight="1">
      <c r="A132" s="219" t="s">
        <v>1575</v>
      </c>
      <c r="B132" s="292" t="s">
        <v>754</v>
      </c>
      <c r="C132" s="292"/>
      <c r="D132" s="243"/>
      <c r="E132" s="105">
        <v>216</v>
      </c>
      <c r="F132" s="105">
        <v>2588</v>
      </c>
      <c r="G132" s="105">
        <v>1540</v>
      </c>
      <c r="H132" s="105">
        <v>1048</v>
      </c>
      <c r="I132" s="105">
        <v>151</v>
      </c>
      <c r="J132" s="105">
        <v>926</v>
      </c>
      <c r="K132" s="105">
        <v>593</v>
      </c>
      <c r="L132" s="105">
        <v>333</v>
      </c>
      <c r="M132" s="105">
        <v>6</v>
      </c>
      <c r="N132" s="105">
        <v>242</v>
      </c>
      <c r="O132" s="105">
        <v>161</v>
      </c>
      <c r="P132" s="105">
        <v>81</v>
      </c>
      <c r="Q132" s="105">
        <v>59</v>
      </c>
      <c r="R132" s="105">
        <v>1420</v>
      </c>
      <c r="S132" s="96">
        <v>786</v>
      </c>
      <c r="T132" s="96">
        <v>634</v>
      </c>
    </row>
    <row r="133" spans="1:20" ht="15" customHeight="1">
      <c r="A133" s="219" t="s">
        <v>1341</v>
      </c>
      <c r="B133" s="292" t="s">
        <v>208</v>
      </c>
      <c r="C133" s="292"/>
      <c r="D133" s="244"/>
      <c r="E133" s="105">
        <v>44</v>
      </c>
      <c r="F133" s="105">
        <v>845</v>
      </c>
      <c r="G133" s="105">
        <v>647</v>
      </c>
      <c r="H133" s="105">
        <v>198</v>
      </c>
      <c r="I133" s="105">
        <v>30</v>
      </c>
      <c r="J133" s="105">
        <v>638</v>
      </c>
      <c r="K133" s="105">
        <v>459</v>
      </c>
      <c r="L133" s="105">
        <v>179</v>
      </c>
      <c r="M133" s="105">
        <v>5</v>
      </c>
      <c r="N133" s="105">
        <v>130</v>
      </c>
      <c r="O133" s="105">
        <v>115</v>
      </c>
      <c r="P133" s="105">
        <v>15</v>
      </c>
      <c r="Q133" s="105">
        <v>9</v>
      </c>
      <c r="R133" s="105">
        <v>77</v>
      </c>
      <c r="S133" s="96">
        <v>73</v>
      </c>
      <c r="T133" s="96">
        <v>4</v>
      </c>
    </row>
    <row r="134" spans="1:20" ht="15" customHeight="1">
      <c r="A134" s="219" t="s">
        <v>268</v>
      </c>
      <c r="B134" s="292" t="s">
        <v>202</v>
      </c>
      <c r="C134" s="292"/>
      <c r="D134" s="244"/>
      <c r="E134" s="105">
        <v>153</v>
      </c>
      <c r="F134" s="105">
        <v>810</v>
      </c>
      <c r="G134" s="105">
        <v>654</v>
      </c>
      <c r="H134" s="105">
        <v>156</v>
      </c>
      <c r="I134" s="105">
        <v>131</v>
      </c>
      <c r="J134" s="105">
        <v>562</v>
      </c>
      <c r="K134" s="105">
        <v>434</v>
      </c>
      <c r="L134" s="105">
        <v>128</v>
      </c>
      <c r="M134" s="105">
        <v>6</v>
      </c>
      <c r="N134" s="105">
        <v>131</v>
      </c>
      <c r="O134" s="105">
        <v>117</v>
      </c>
      <c r="P134" s="105">
        <v>14</v>
      </c>
      <c r="Q134" s="105">
        <v>16</v>
      </c>
      <c r="R134" s="105">
        <v>117</v>
      </c>
      <c r="S134" s="96">
        <v>103</v>
      </c>
      <c r="T134" s="96">
        <v>14</v>
      </c>
    </row>
    <row r="135" spans="1:20" ht="15" customHeight="1">
      <c r="A135" s="219" t="s">
        <v>269</v>
      </c>
      <c r="B135" s="292" t="s">
        <v>759</v>
      </c>
      <c r="C135" s="292"/>
      <c r="D135" s="244"/>
      <c r="E135" s="105">
        <v>125</v>
      </c>
      <c r="F135" s="105">
        <v>1785</v>
      </c>
      <c r="G135" s="105">
        <v>1518</v>
      </c>
      <c r="H135" s="105">
        <v>267</v>
      </c>
      <c r="I135" s="105">
        <v>72</v>
      </c>
      <c r="J135" s="105">
        <v>455</v>
      </c>
      <c r="K135" s="105">
        <v>364</v>
      </c>
      <c r="L135" s="105">
        <v>91</v>
      </c>
      <c r="M135" s="105">
        <v>9</v>
      </c>
      <c r="N135" s="105">
        <v>151</v>
      </c>
      <c r="O135" s="105">
        <v>132</v>
      </c>
      <c r="P135" s="105">
        <v>19</v>
      </c>
      <c r="Q135" s="105">
        <v>44</v>
      </c>
      <c r="R135" s="105">
        <v>1179</v>
      </c>
      <c r="S135" s="96">
        <v>1022</v>
      </c>
      <c r="T135" s="96">
        <v>157</v>
      </c>
    </row>
    <row r="136" spans="1:20" ht="15" customHeight="1">
      <c r="A136" s="219" t="s">
        <v>270</v>
      </c>
      <c r="B136" s="292" t="s">
        <v>203</v>
      </c>
      <c r="C136" s="292"/>
      <c r="D136" s="244"/>
      <c r="E136" s="105">
        <v>86</v>
      </c>
      <c r="F136" s="105">
        <v>837</v>
      </c>
      <c r="G136" s="105">
        <v>593</v>
      </c>
      <c r="H136" s="105">
        <v>244</v>
      </c>
      <c r="I136" s="105">
        <v>41</v>
      </c>
      <c r="J136" s="105">
        <v>238</v>
      </c>
      <c r="K136" s="105">
        <v>172</v>
      </c>
      <c r="L136" s="105">
        <v>66</v>
      </c>
      <c r="M136" s="105">
        <v>7</v>
      </c>
      <c r="N136" s="105">
        <v>148</v>
      </c>
      <c r="O136" s="105">
        <v>86</v>
      </c>
      <c r="P136" s="105">
        <v>62</v>
      </c>
      <c r="Q136" s="105">
        <v>38</v>
      </c>
      <c r="R136" s="105">
        <v>451</v>
      </c>
      <c r="S136" s="96">
        <v>335</v>
      </c>
      <c r="T136" s="96">
        <v>116</v>
      </c>
    </row>
    <row r="137" spans="1:20" ht="15" customHeight="1">
      <c r="A137" s="98" t="s">
        <v>1579</v>
      </c>
      <c r="B137" s="292" t="s">
        <v>205</v>
      </c>
      <c r="C137" s="292"/>
      <c r="D137" s="244"/>
      <c r="E137" s="105">
        <v>14</v>
      </c>
      <c r="F137" s="105">
        <v>115</v>
      </c>
      <c r="G137" s="105">
        <v>69</v>
      </c>
      <c r="H137" s="105">
        <v>46</v>
      </c>
      <c r="I137" s="107">
        <v>6</v>
      </c>
      <c r="J137" s="105">
        <v>43</v>
      </c>
      <c r="K137" s="105">
        <v>17</v>
      </c>
      <c r="L137" s="105">
        <v>26</v>
      </c>
      <c r="M137" s="105">
        <v>2</v>
      </c>
      <c r="N137" s="105">
        <v>15</v>
      </c>
      <c r="O137" s="105">
        <v>8</v>
      </c>
      <c r="P137" s="105">
        <v>7</v>
      </c>
      <c r="Q137" s="105">
        <v>6</v>
      </c>
      <c r="R137" s="105">
        <v>57</v>
      </c>
      <c r="S137" s="96">
        <v>44</v>
      </c>
      <c r="T137" s="96">
        <v>13</v>
      </c>
    </row>
    <row r="138" spans="1:20" ht="15" customHeight="1">
      <c r="A138" s="98" t="s">
        <v>271</v>
      </c>
      <c r="B138" s="292" t="s">
        <v>207</v>
      </c>
      <c r="C138" s="292"/>
      <c r="D138" s="243"/>
      <c r="E138" s="105">
        <v>235</v>
      </c>
      <c r="F138" s="105">
        <v>7245</v>
      </c>
      <c r="G138" s="105">
        <v>4257</v>
      </c>
      <c r="H138" s="105">
        <v>2988</v>
      </c>
      <c r="I138" s="105">
        <v>124</v>
      </c>
      <c r="J138" s="105">
        <v>3299</v>
      </c>
      <c r="K138" s="105">
        <v>1801</v>
      </c>
      <c r="L138" s="105">
        <v>1498</v>
      </c>
      <c r="M138" s="105">
        <v>18</v>
      </c>
      <c r="N138" s="105">
        <v>1588</v>
      </c>
      <c r="O138" s="105">
        <v>1033</v>
      </c>
      <c r="P138" s="105">
        <v>555</v>
      </c>
      <c r="Q138" s="105">
        <v>93</v>
      </c>
      <c r="R138" s="105">
        <v>2358</v>
      </c>
      <c r="S138" s="96">
        <v>1423</v>
      </c>
      <c r="T138" s="96">
        <v>935</v>
      </c>
    </row>
    <row r="139" spans="1:20" ht="15" customHeight="1">
      <c r="A139" s="98" t="s">
        <v>1581</v>
      </c>
      <c r="B139" s="292" t="s">
        <v>300</v>
      </c>
      <c r="C139" s="292"/>
      <c r="D139" s="243"/>
      <c r="E139" s="105">
        <v>88</v>
      </c>
      <c r="F139" s="105">
        <v>438</v>
      </c>
      <c r="G139" s="105">
        <v>220</v>
      </c>
      <c r="H139" s="105">
        <v>218</v>
      </c>
      <c r="I139" s="105">
        <v>58</v>
      </c>
      <c r="J139" s="105">
        <v>298</v>
      </c>
      <c r="K139" s="105">
        <v>135</v>
      </c>
      <c r="L139" s="105">
        <v>163</v>
      </c>
      <c r="M139" s="105">
        <v>4</v>
      </c>
      <c r="N139" s="105">
        <v>22</v>
      </c>
      <c r="O139" s="105">
        <v>20</v>
      </c>
      <c r="P139" s="107">
        <v>2</v>
      </c>
      <c r="Q139" s="105">
        <v>26</v>
      </c>
      <c r="R139" s="108">
        <v>118</v>
      </c>
      <c r="S139" s="96">
        <v>65</v>
      </c>
      <c r="T139" s="96">
        <v>53</v>
      </c>
    </row>
    <row r="140" spans="1:20" ht="15" customHeight="1">
      <c r="A140" s="219" t="s">
        <v>272</v>
      </c>
      <c r="B140" s="292" t="s">
        <v>211</v>
      </c>
      <c r="C140" s="292"/>
      <c r="D140" s="244"/>
      <c r="E140" s="105">
        <v>237</v>
      </c>
      <c r="F140" s="105">
        <v>689</v>
      </c>
      <c r="G140" s="105">
        <v>393</v>
      </c>
      <c r="H140" s="105">
        <v>296</v>
      </c>
      <c r="I140" s="105">
        <v>213</v>
      </c>
      <c r="J140" s="105">
        <v>597</v>
      </c>
      <c r="K140" s="105">
        <v>347</v>
      </c>
      <c r="L140" s="105">
        <v>250</v>
      </c>
      <c r="M140" s="105">
        <v>1</v>
      </c>
      <c r="N140" s="105">
        <v>22</v>
      </c>
      <c r="O140" s="105">
        <v>16</v>
      </c>
      <c r="P140" s="105">
        <v>6</v>
      </c>
      <c r="Q140" s="105">
        <v>23</v>
      </c>
      <c r="R140" s="105">
        <v>70</v>
      </c>
      <c r="S140" s="96">
        <v>30</v>
      </c>
      <c r="T140" s="96">
        <v>40</v>
      </c>
    </row>
    <row r="141" spans="1:20" ht="15" customHeight="1">
      <c r="A141" s="219" t="s">
        <v>273</v>
      </c>
      <c r="B141" s="292" t="s">
        <v>301</v>
      </c>
      <c r="C141" s="292"/>
      <c r="D141" s="244"/>
      <c r="E141" s="105">
        <v>6</v>
      </c>
      <c r="F141" s="105">
        <v>97</v>
      </c>
      <c r="G141" s="105">
        <v>43</v>
      </c>
      <c r="H141" s="105">
        <v>54</v>
      </c>
      <c r="I141" s="105">
        <v>5</v>
      </c>
      <c r="J141" s="105">
        <v>87</v>
      </c>
      <c r="K141" s="105">
        <v>35</v>
      </c>
      <c r="L141" s="105">
        <v>52</v>
      </c>
      <c r="M141" s="105">
        <v>1</v>
      </c>
      <c r="N141" s="105">
        <v>10</v>
      </c>
      <c r="O141" s="105">
        <v>8</v>
      </c>
      <c r="P141" s="105">
        <v>2</v>
      </c>
      <c r="Q141" s="105">
        <v>0</v>
      </c>
      <c r="R141" s="105">
        <v>0</v>
      </c>
      <c r="S141" s="96">
        <v>0</v>
      </c>
      <c r="T141" s="96">
        <v>0</v>
      </c>
    </row>
    <row r="142" spans="1:18" ht="15" customHeight="1">
      <c r="A142" s="226"/>
      <c r="B142" s="229"/>
      <c r="C142" s="229"/>
      <c r="D142" s="24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1:18" ht="15" customHeight="1">
      <c r="A143" s="226"/>
      <c r="B143" s="229"/>
      <c r="C143" s="229"/>
      <c r="D143" s="24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1:18" ht="15" customHeight="1">
      <c r="A144" s="226"/>
      <c r="B144" s="229"/>
      <c r="C144" s="229"/>
      <c r="D144" s="24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1:18" ht="15" customHeight="1">
      <c r="A145" s="226"/>
      <c r="B145" s="229"/>
      <c r="C145" s="229"/>
      <c r="D145" s="24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1:18" ht="15" customHeight="1">
      <c r="A146" s="225"/>
      <c r="B146" s="290"/>
      <c r="C146" s="290"/>
      <c r="D146" s="24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1:18" ht="15" customHeight="1">
      <c r="A147" s="257"/>
      <c r="B147" s="290"/>
      <c r="C147" s="290"/>
      <c r="D147" s="24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</row>
    <row r="148" spans="1:18" ht="15" customHeight="1">
      <c r="A148" s="257"/>
      <c r="B148" s="290"/>
      <c r="C148" s="290"/>
      <c r="D148" s="24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</row>
    <row r="149" spans="1:18" ht="15" customHeight="1">
      <c r="A149" s="257"/>
      <c r="B149" s="290"/>
      <c r="C149" s="290"/>
      <c r="D149" s="24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20" ht="15" customHeight="1">
      <c r="A150" s="222"/>
      <c r="B150" s="223"/>
      <c r="C150" s="224"/>
      <c r="D150" s="263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4" ht="15" customHeight="1">
      <c r="A151" s="225"/>
      <c r="B151" s="226"/>
      <c r="C151" s="227"/>
      <c r="D151" s="246"/>
    </row>
    <row r="152" spans="1:4" ht="15" customHeight="1">
      <c r="A152" s="225"/>
      <c r="B152" s="226"/>
      <c r="C152" s="227"/>
      <c r="D152" s="246"/>
    </row>
    <row r="153" spans="1:4" ht="15" customHeight="1">
      <c r="A153" s="225"/>
      <c r="B153" s="226"/>
      <c r="C153" s="227"/>
      <c r="D153" s="246"/>
    </row>
    <row r="154" spans="1:15" ht="15" customHeight="1">
      <c r="A154" s="225"/>
      <c r="B154" s="226"/>
      <c r="C154" s="227"/>
      <c r="D154" s="247"/>
      <c r="F154" s="38"/>
      <c r="O154" s="39"/>
    </row>
  </sheetData>
  <mergeCells count="158">
    <mergeCell ref="B88:C88"/>
    <mergeCell ref="B83:C83"/>
    <mergeCell ref="B84:C84"/>
    <mergeCell ref="B85:C85"/>
    <mergeCell ref="B86:C86"/>
    <mergeCell ref="B68:C68"/>
    <mergeCell ref="B61:C61"/>
    <mergeCell ref="B62:C62"/>
    <mergeCell ref="B60:C60"/>
    <mergeCell ref="B65:C65"/>
    <mergeCell ref="B66:C66"/>
    <mergeCell ref="B63:C63"/>
    <mergeCell ref="B64:C64"/>
    <mergeCell ref="B45:C45"/>
    <mergeCell ref="B46:C46"/>
    <mergeCell ref="B47:C47"/>
    <mergeCell ref="B48:C48"/>
    <mergeCell ref="B11:C11"/>
    <mergeCell ref="B12:C12"/>
    <mergeCell ref="B23:C23"/>
    <mergeCell ref="B37:C37"/>
    <mergeCell ref="B20:C20"/>
    <mergeCell ref="B21:C21"/>
    <mergeCell ref="B18:C18"/>
    <mergeCell ref="B19:C19"/>
    <mergeCell ref="B28:C28"/>
    <mergeCell ref="B25:C25"/>
    <mergeCell ref="S2:T2"/>
    <mergeCell ref="B22:C22"/>
    <mergeCell ref="K1:O1"/>
    <mergeCell ref="B14:C14"/>
    <mergeCell ref="B16:C16"/>
    <mergeCell ref="A3:D5"/>
    <mergeCell ref="B13:C13"/>
    <mergeCell ref="B10:C10"/>
    <mergeCell ref="B15:C15"/>
    <mergeCell ref="A7:D7"/>
    <mergeCell ref="B29:C29"/>
    <mergeCell ref="B36:C36"/>
    <mergeCell ref="B30:C30"/>
    <mergeCell ref="B35:C35"/>
    <mergeCell ref="B34:C34"/>
    <mergeCell ref="B33:C33"/>
    <mergeCell ref="B32:C32"/>
    <mergeCell ref="A56:D58"/>
    <mergeCell ref="Q56:T56"/>
    <mergeCell ref="B31:C31"/>
    <mergeCell ref="B38:C38"/>
    <mergeCell ref="B39:C39"/>
    <mergeCell ref="B40:C40"/>
    <mergeCell ref="B41:C41"/>
    <mergeCell ref="B42:C42"/>
    <mergeCell ref="B43:C43"/>
    <mergeCell ref="B44:C44"/>
    <mergeCell ref="B70:C70"/>
    <mergeCell ref="B118:C118"/>
    <mergeCell ref="B69:C69"/>
    <mergeCell ref="B67:C67"/>
    <mergeCell ref="B71:C71"/>
    <mergeCell ref="B72:C72"/>
    <mergeCell ref="B73:C73"/>
    <mergeCell ref="B74:C74"/>
    <mergeCell ref="B75:C75"/>
    <mergeCell ref="B76:C76"/>
    <mergeCell ref="B91:C91"/>
    <mergeCell ref="B90:C90"/>
    <mergeCell ref="B89:C89"/>
    <mergeCell ref="B77:C77"/>
    <mergeCell ref="B78:C78"/>
    <mergeCell ref="B79:C79"/>
    <mergeCell ref="B80:C80"/>
    <mergeCell ref="B81:C81"/>
    <mergeCell ref="B82:C82"/>
    <mergeCell ref="B87:C87"/>
    <mergeCell ref="B102:C102"/>
    <mergeCell ref="B100:C100"/>
    <mergeCell ref="B101:C101"/>
    <mergeCell ref="B112:C112"/>
    <mergeCell ref="A108:D110"/>
    <mergeCell ref="B92:C92"/>
    <mergeCell ref="B99:C99"/>
    <mergeCell ref="B98:C98"/>
    <mergeCell ref="B97:C97"/>
    <mergeCell ref="B96:C96"/>
    <mergeCell ref="B95:C95"/>
    <mergeCell ref="B93:C93"/>
    <mergeCell ref="B94:C94"/>
    <mergeCell ref="E1:J1"/>
    <mergeCell ref="B141:C141"/>
    <mergeCell ref="B140:C140"/>
    <mergeCell ref="B138:C138"/>
    <mergeCell ref="B139:C139"/>
    <mergeCell ref="B137:C137"/>
    <mergeCell ref="B136:C136"/>
    <mergeCell ref="B134:C134"/>
    <mergeCell ref="B135:C135"/>
    <mergeCell ref="B133:C133"/>
    <mergeCell ref="Q3:T3"/>
    <mergeCell ref="Q4:Q5"/>
    <mergeCell ref="R4:T4"/>
    <mergeCell ref="B132:C132"/>
    <mergeCell ref="B129:C129"/>
    <mergeCell ref="B126:C126"/>
    <mergeCell ref="B127:C127"/>
    <mergeCell ref="K109:L109"/>
    <mergeCell ref="M109:M110"/>
    <mergeCell ref="N109:P109"/>
    <mergeCell ref="B146:C146"/>
    <mergeCell ref="B147:C147"/>
    <mergeCell ref="B148:C148"/>
    <mergeCell ref="B149:C149"/>
    <mergeCell ref="B123:C123"/>
    <mergeCell ref="B27:C27"/>
    <mergeCell ref="B24:C24"/>
    <mergeCell ref="B26:C26"/>
    <mergeCell ref="B113:C113"/>
    <mergeCell ref="B120:C120"/>
    <mergeCell ref="B119:C119"/>
    <mergeCell ref="B117:C117"/>
    <mergeCell ref="B115:C115"/>
    <mergeCell ref="B114:C114"/>
    <mergeCell ref="I4:I5"/>
    <mergeCell ref="K4:L4"/>
    <mergeCell ref="M3:P3"/>
    <mergeCell ref="M4:M5"/>
    <mergeCell ref="N4:P4"/>
    <mergeCell ref="E3:H3"/>
    <mergeCell ref="E4:E5"/>
    <mergeCell ref="F4:H4"/>
    <mergeCell ref="B131:C131"/>
    <mergeCell ref="B130:C130"/>
    <mergeCell ref="B128:C128"/>
    <mergeCell ref="B124:C124"/>
    <mergeCell ref="B125:C125"/>
    <mergeCell ref="B121:C121"/>
    <mergeCell ref="B122:C122"/>
    <mergeCell ref="R109:T109"/>
    <mergeCell ref="K54:O54"/>
    <mergeCell ref="K106:O106"/>
    <mergeCell ref="E54:J54"/>
    <mergeCell ref="E106:J106"/>
    <mergeCell ref="E56:H56"/>
    <mergeCell ref="M56:P56"/>
    <mergeCell ref="E57:E58"/>
    <mergeCell ref="F57:H57"/>
    <mergeCell ref="I57:I58"/>
    <mergeCell ref="E109:E110"/>
    <mergeCell ref="F109:H109"/>
    <mergeCell ref="I109:I110"/>
    <mergeCell ref="Q109:Q110"/>
    <mergeCell ref="N57:P57"/>
    <mergeCell ref="Q57:Q58"/>
    <mergeCell ref="R57:T57"/>
    <mergeCell ref="E108:H108"/>
    <mergeCell ref="M108:P108"/>
    <mergeCell ref="Q108:T108"/>
    <mergeCell ref="M57:M58"/>
    <mergeCell ref="K57:L57"/>
  </mergeCells>
  <printOptions/>
  <pageMargins left="0.3937007874015748" right="0.3937007874015748" top="0.7874015748031497" bottom="0.3937007874015748" header="0.5118110236220472" footer="0.5118110236220472"/>
  <pageSetup firstPageNumber="56" useFirstPageNumber="1" horizontalDpi="600" verticalDpi="600" orientation="portrait" pageOrder="overThenDown" paperSize="9" r:id="rId1"/>
  <headerFooter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59"/>
  <sheetViews>
    <sheetView zoomScaleSheetLayoutView="100" workbookViewId="0" topLeftCell="A1">
      <pane xSplit="4" ySplit="5" topLeftCell="E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B34" sqref="B34:C34"/>
    </sheetView>
  </sheetViews>
  <sheetFormatPr defaultColWidth="9.33203125" defaultRowHeight="15" customHeight="1"/>
  <cols>
    <col min="1" max="1" width="4.83203125" style="26" customWidth="1"/>
    <col min="2" max="2" width="4.33203125" style="27" bestFit="1" customWidth="1"/>
    <col min="3" max="3" width="28.83203125" style="28" customWidth="1"/>
    <col min="4" max="4" width="2.83203125" style="29" customWidth="1"/>
    <col min="5" max="20" width="11.33203125" style="29" customWidth="1"/>
    <col min="21" max="16384" width="9.33203125" style="29" customWidth="1"/>
  </cols>
  <sheetData>
    <row r="1" spans="3:21" ht="15" customHeight="1">
      <c r="C1" s="164"/>
      <c r="E1" s="163"/>
      <c r="F1" s="163"/>
      <c r="G1" s="163"/>
      <c r="H1" s="163"/>
      <c r="I1" s="163"/>
      <c r="J1" s="84" t="s">
        <v>488</v>
      </c>
      <c r="K1" s="346" t="s">
        <v>1595</v>
      </c>
      <c r="L1" s="346"/>
      <c r="M1" s="346"/>
      <c r="N1" s="346"/>
      <c r="O1" s="346"/>
      <c r="U1" s="6"/>
    </row>
    <row r="2" spans="19:21" ht="11.25">
      <c r="S2" s="318" t="s">
        <v>474</v>
      </c>
      <c r="T2" s="318"/>
      <c r="U2" s="6"/>
    </row>
    <row r="3" spans="1:21" ht="15" customHeight="1">
      <c r="A3" s="329" t="s">
        <v>698</v>
      </c>
      <c r="B3" s="329"/>
      <c r="C3" s="329"/>
      <c r="D3" s="330"/>
      <c r="E3" s="319" t="s">
        <v>579</v>
      </c>
      <c r="F3" s="320"/>
      <c r="G3" s="320"/>
      <c r="H3" s="321"/>
      <c r="I3" s="356" t="s">
        <v>582</v>
      </c>
      <c r="J3" s="357"/>
      <c r="K3" s="113" t="s">
        <v>583</v>
      </c>
      <c r="L3" s="4"/>
      <c r="M3" s="319" t="s">
        <v>580</v>
      </c>
      <c r="N3" s="305"/>
      <c r="O3" s="305"/>
      <c r="P3" s="350"/>
      <c r="Q3" s="319" t="s">
        <v>581</v>
      </c>
      <c r="R3" s="320"/>
      <c r="S3" s="320"/>
      <c r="T3" s="320"/>
      <c r="U3" s="6"/>
    </row>
    <row r="4" spans="1:21" ht="15" customHeight="1">
      <c r="A4" s="327"/>
      <c r="B4" s="327"/>
      <c r="C4" s="327"/>
      <c r="D4" s="328"/>
      <c r="E4" s="335" t="s">
        <v>648</v>
      </c>
      <c r="F4" s="319" t="s">
        <v>1598</v>
      </c>
      <c r="G4" s="320"/>
      <c r="H4" s="321"/>
      <c r="I4" s="335" t="s">
        <v>648</v>
      </c>
      <c r="K4" s="353" t="s">
        <v>1598</v>
      </c>
      <c r="L4" s="352"/>
      <c r="M4" s="335" t="s">
        <v>648</v>
      </c>
      <c r="N4" s="319" t="s">
        <v>1598</v>
      </c>
      <c r="O4" s="320"/>
      <c r="P4" s="321"/>
      <c r="Q4" s="335" t="s">
        <v>648</v>
      </c>
      <c r="R4" s="319" t="s">
        <v>1598</v>
      </c>
      <c r="S4" s="320"/>
      <c r="T4" s="320"/>
      <c r="U4" s="6"/>
    </row>
    <row r="5" spans="1:21" ht="15" customHeight="1">
      <c r="A5" s="331"/>
      <c r="B5" s="331"/>
      <c r="C5" s="331"/>
      <c r="D5" s="326"/>
      <c r="E5" s="324"/>
      <c r="F5" s="4" t="s">
        <v>1603</v>
      </c>
      <c r="G5" s="15" t="s">
        <v>684</v>
      </c>
      <c r="H5" s="15" t="s">
        <v>685</v>
      </c>
      <c r="I5" s="324"/>
      <c r="J5" s="4" t="s">
        <v>1603</v>
      </c>
      <c r="K5" s="15" t="s">
        <v>684</v>
      </c>
      <c r="L5" s="15" t="s">
        <v>685</v>
      </c>
      <c r="M5" s="324"/>
      <c r="N5" s="4" t="s">
        <v>1603</v>
      </c>
      <c r="O5" s="15" t="s">
        <v>684</v>
      </c>
      <c r="P5" s="15" t="s">
        <v>685</v>
      </c>
      <c r="Q5" s="324"/>
      <c r="R5" s="4" t="s">
        <v>1603</v>
      </c>
      <c r="S5" s="15" t="s">
        <v>684</v>
      </c>
      <c r="T5" s="3" t="s">
        <v>685</v>
      </c>
      <c r="U5" s="6"/>
    </row>
    <row r="6" spans="1:21" ht="9.75" customHeight="1">
      <c r="A6" s="173"/>
      <c r="B6" s="174"/>
      <c r="C6" s="175"/>
      <c r="D6" s="176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30"/>
      <c r="T6" s="96"/>
      <c r="U6" s="6"/>
    </row>
    <row r="7" spans="1:21" ht="15" customHeight="1">
      <c r="A7" s="347" t="s">
        <v>686</v>
      </c>
      <c r="B7" s="347"/>
      <c r="C7" s="347"/>
      <c r="D7" s="348"/>
      <c r="E7" s="106">
        <v>11646</v>
      </c>
      <c r="F7" s="106">
        <v>120979</v>
      </c>
      <c r="G7" s="106">
        <v>79149</v>
      </c>
      <c r="H7" s="106">
        <v>41830</v>
      </c>
      <c r="I7" s="106">
        <v>3438</v>
      </c>
      <c r="J7" s="106">
        <v>30513</v>
      </c>
      <c r="K7" s="106">
        <v>15847</v>
      </c>
      <c r="L7" s="106">
        <v>14666</v>
      </c>
      <c r="M7" s="106">
        <v>2080</v>
      </c>
      <c r="N7" s="106">
        <v>21292</v>
      </c>
      <c r="O7" s="106">
        <v>11776</v>
      </c>
      <c r="P7" s="106">
        <v>9516</v>
      </c>
      <c r="Q7" s="106">
        <v>1292</v>
      </c>
      <c r="R7" s="106">
        <v>9676</v>
      </c>
      <c r="S7" s="106">
        <v>4366</v>
      </c>
      <c r="T7" s="106">
        <v>5310</v>
      </c>
      <c r="U7" s="6"/>
    </row>
    <row r="8" spans="1:21" ht="9.75" customHeight="1">
      <c r="A8" s="231"/>
      <c r="B8" s="232"/>
      <c r="C8" s="233"/>
      <c r="D8" s="230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96"/>
      <c r="T8" s="96"/>
      <c r="U8" s="6"/>
    </row>
    <row r="9" spans="1:21" ht="15" customHeight="1">
      <c r="A9" s="232" t="s">
        <v>212</v>
      </c>
      <c r="B9" s="232"/>
      <c r="C9" s="228" t="s">
        <v>475</v>
      </c>
      <c r="D9" s="230"/>
      <c r="E9" s="105">
        <v>8</v>
      </c>
      <c r="F9" s="105">
        <v>330</v>
      </c>
      <c r="G9" s="105">
        <v>280</v>
      </c>
      <c r="H9" s="105">
        <v>50</v>
      </c>
      <c r="I9" s="105">
        <v>0</v>
      </c>
      <c r="J9" s="105">
        <v>0</v>
      </c>
      <c r="K9" s="105">
        <v>0</v>
      </c>
      <c r="L9" s="105">
        <v>0</v>
      </c>
      <c r="M9" s="105">
        <v>1</v>
      </c>
      <c r="N9" s="105">
        <v>1</v>
      </c>
      <c r="O9" s="105">
        <v>1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6"/>
    </row>
    <row r="10" spans="1:21" ht="19.5" customHeight="1">
      <c r="A10" s="232" t="s">
        <v>213</v>
      </c>
      <c r="B10" s="282" t="s">
        <v>1350</v>
      </c>
      <c r="C10" s="282"/>
      <c r="D10" s="230"/>
      <c r="E10" s="105">
        <v>8</v>
      </c>
      <c r="F10" s="105">
        <v>330</v>
      </c>
      <c r="G10" s="105">
        <v>280</v>
      </c>
      <c r="H10" s="105">
        <v>50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6"/>
    </row>
    <row r="11" spans="1:21" ht="15" customHeight="1">
      <c r="A11" s="220" t="s">
        <v>214</v>
      </c>
      <c r="B11" s="283" t="s">
        <v>1350</v>
      </c>
      <c r="C11" s="283"/>
      <c r="D11" s="234"/>
      <c r="E11" s="105">
        <v>8</v>
      </c>
      <c r="F11" s="106">
        <v>330</v>
      </c>
      <c r="G11" s="105">
        <v>280</v>
      </c>
      <c r="H11" s="107">
        <v>50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8">
        <v>0</v>
      </c>
      <c r="Q11" s="105">
        <v>0</v>
      </c>
      <c r="R11" s="105">
        <v>0</v>
      </c>
      <c r="S11" s="105">
        <v>0</v>
      </c>
      <c r="T11" s="108">
        <v>0</v>
      </c>
      <c r="U11" s="6"/>
    </row>
    <row r="12" spans="1:21" ht="15" customHeight="1">
      <c r="A12" s="232" t="s">
        <v>215</v>
      </c>
      <c r="B12" s="293" t="s">
        <v>216</v>
      </c>
      <c r="C12" s="293"/>
      <c r="D12" s="235"/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1</v>
      </c>
      <c r="N12" s="105">
        <v>1</v>
      </c>
      <c r="O12" s="105">
        <v>1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6"/>
    </row>
    <row r="13" spans="1:21" ht="15" customHeight="1">
      <c r="A13" s="220" t="s">
        <v>217</v>
      </c>
      <c r="B13" s="283" t="s">
        <v>184</v>
      </c>
      <c r="C13" s="283"/>
      <c r="D13" s="236"/>
      <c r="E13" s="105">
        <v>0</v>
      </c>
      <c r="F13" s="106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1</v>
      </c>
      <c r="N13" s="105">
        <v>1</v>
      </c>
      <c r="O13" s="105">
        <v>1</v>
      </c>
      <c r="P13" s="105">
        <v>0</v>
      </c>
      <c r="Q13" s="105">
        <v>0</v>
      </c>
      <c r="R13" s="105">
        <v>0</v>
      </c>
      <c r="S13" s="105">
        <v>0</v>
      </c>
      <c r="T13" s="108">
        <v>0</v>
      </c>
      <c r="U13" s="6"/>
    </row>
    <row r="14" spans="1:21" ht="15" customHeight="1">
      <c r="A14" s="232" t="s">
        <v>218</v>
      </c>
      <c r="B14" s="293" t="s">
        <v>219</v>
      </c>
      <c r="C14" s="293"/>
      <c r="D14" s="235"/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6"/>
    </row>
    <row r="15" spans="1:21" ht="15" customHeight="1">
      <c r="A15" s="220" t="s">
        <v>220</v>
      </c>
      <c r="B15" s="283" t="s">
        <v>219</v>
      </c>
      <c r="C15" s="283"/>
      <c r="D15" s="236"/>
      <c r="E15" s="105">
        <v>0</v>
      </c>
      <c r="F15" s="106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8">
        <v>0</v>
      </c>
      <c r="U15" s="6"/>
    </row>
    <row r="16" spans="1:21" ht="15" customHeight="1">
      <c r="A16" s="220" t="s">
        <v>221</v>
      </c>
      <c r="B16" s="292" t="s">
        <v>476</v>
      </c>
      <c r="C16" s="292"/>
      <c r="D16" s="237"/>
      <c r="E16" s="105">
        <v>0</v>
      </c>
      <c r="F16" s="106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8">
        <v>0</v>
      </c>
      <c r="U16" s="6"/>
    </row>
    <row r="17" spans="1:21" ht="24.75" customHeight="1">
      <c r="A17" s="232" t="s">
        <v>222</v>
      </c>
      <c r="B17" s="228"/>
      <c r="C17" s="238" t="s">
        <v>477</v>
      </c>
      <c r="D17" s="239"/>
      <c r="E17" s="106">
        <v>11638</v>
      </c>
      <c r="F17" s="106">
        <v>120649</v>
      </c>
      <c r="G17" s="106">
        <v>78869</v>
      </c>
      <c r="H17" s="106">
        <v>41780</v>
      </c>
      <c r="I17" s="106">
        <v>3438</v>
      </c>
      <c r="J17" s="106">
        <v>30513</v>
      </c>
      <c r="K17" s="106">
        <v>15847</v>
      </c>
      <c r="L17" s="106">
        <v>14666</v>
      </c>
      <c r="M17" s="106">
        <v>2079</v>
      </c>
      <c r="N17" s="106">
        <v>21291</v>
      </c>
      <c r="O17" s="106">
        <v>11775</v>
      </c>
      <c r="P17" s="106">
        <v>9516</v>
      </c>
      <c r="Q17" s="106">
        <v>1292</v>
      </c>
      <c r="R17" s="106">
        <v>9676</v>
      </c>
      <c r="S17" s="106">
        <v>4366</v>
      </c>
      <c r="T17" s="106">
        <v>5310</v>
      </c>
      <c r="U17" s="6"/>
    </row>
    <row r="18" spans="1:21" ht="19.5" customHeight="1">
      <c r="A18" s="232" t="s">
        <v>223</v>
      </c>
      <c r="B18" s="293" t="s">
        <v>478</v>
      </c>
      <c r="C18" s="293"/>
      <c r="D18" s="240"/>
      <c r="E18" s="105">
        <v>1</v>
      </c>
      <c r="F18" s="105">
        <v>50</v>
      </c>
      <c r="G18" s="105">
        <v>37</v>
      </c>
      <c r="H18" s="105">
        <v>13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6"/>
    </row>
    <row r="19" spans="1:21" ht="15" customHeight="1">
      <c r="A19" s="220" t="s">
        <v>224</v>
      </c>
      <c r="B19" s="292" t="s">
        <v>185</v>
      </c>
      <c r="C19" s="292"/>
      <c r="D19" s="237"/>
      <c r="E19" s="105">
        <v>1</v>
      </c>
      <c r="F19" s="105">
        <v>50</v>
      </c>
      <c r="G19" s="105">
        <v>37</v>
      </c>
      <c r="H19" s="105">
        <v>13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8">
        <v>0</v>
      </c>
      <c r="U19" s="6"/>
    </row>
    <row r="20" spans="1:21" ht="19.5" customHeight="1">
      <c r="A20" s="232" t="s">
        <v>225</v>
      </c>
      <c r="B20" s="293" t="s">
        <v>479</v>
      </c>
      <c r="C20" s="293"/>
      <c r="D20" s="241"/>
      <c r="E20" s="105">
        <v>953</v>
      </c>
      <c r="F20" s="105">
        <v>8695</v>
      </c>
      <c r="G20" s="105">
        <v>7236</v>
      </c>
      <c r="H20" s="105">
        <v>1459</v>
      </c>
      <c r="I20" s="105">
        <v>219</v>
      </c>
      <c r="J20" s="105">
        <v>1974</v>
      </c>
      <c r="K20" s="105">
        <v>1677</v>
      </c>
      <c r="L20" s="105">
        <v>297</v>
      </c>
      <c r="M20" s="105">
        <v>105</v>
      </c>
      <c r="N20" s="105">
        <v>894</v>
      </c>
      <c r="O20" s="105">
        <v>704</v>
      </c>
      <c r="P20" s="105">
        <v>190</v>
      </c>
      <c r="Q20" s="105">
        <v>55</v>
      </c>
      <c r="R20" s="105">
        <v>389</v>
      </c>
      <c r="S20" s="105">
        <v>346</v>
      </c>
      <c r="T20" s="105">
        <v>43</v>
      </c>
      <c r="U20" s="6"/>
    </row>
    <row r="21" spans="1:21" ht="15" customHeight="1">
      <c r="A21" s="220" t="s">
        <v>226</v>
      </c>
      <c r="B21" s="292" t="s">
        <v>304</v>
      </c>
      <c r="C21" s="292"/>
      <c r="D21" s="242"/>
      <c r="E21" s="105">
        <v>365</v>
      </c>
      <c r="F21" s="106">
        <v>3535</v>
      </c>
      <c r="G21" s="105">
        <v>2953</v>
      </c>
      <c r="H21" s="105">
        <v>582</v>
      </c>
      <c r="I21" s="105">
        <v>85</v>
      </c>
      <c r="J21" s="105">
        <v>644</v>
      </c>
      <c r="K21" s="105">
        <v>527</v>
      </c>
      <c r="L21" s="105">
        <v>117</v>
      </c>
      <c r="M21" s="105">
        <v>44</v>
      </c>
      <c r="N21" s="105">
        <v>371</v>
      </c>
      <c r="O21" s="105">
        <v>276</v>
      </c>
      <c r="P21" s="105">
        <v>95</v>
      </c>
      <c r="Q21" s="105">
        <v>25</v>
      </c>
      <c r="R21" s="105">
        <v>218</v>
      </c>
      <c r="S21" s="96">
        <v>189</v>
      </c>
      <c r="T21" s="96">
        <v>29</v>
      </c>
      <c r="U21" s="6"/>
    </row>
    <row r="22" spans="1:21" ht="15" customHeight="1">
      <c r="A22" s="220" t="s">
        <v>227</v>
      </c>
      <c r="B22" s="292" t="s">
        <v>483</v>
      </c>
      <c r="C22" s="292"/>
      <c r="D22" s="242"/>
      <c r="E22" s="105">
        <v>278</v>
      </c>
      <c r="F22" s="106">
        <v>2109</v>
      </c>
      <c r="G22" s="105">
        <v>1725</v>
      </c>
      <c r="H22" s="105">
        <v>384</v>
      </c>
      <c r="I22" s="105">
        <v>69</v>
      </c>
      <c r="J22" s="105">
        <v>596</v>
      </c>
      <c r="K22" s="105">
        <v>523</v>
      </c>
      <c r="L22" s="105">
        <v>73</v>
      </c>
      <c r="M22" s="108">
        <v>28</v>
      </c>
      <c r="N22" s="108">
        <v>217</v>
      </c>
      <c r="O22" s="105">
        <v>177</v>
      </c>
      <c r="P22" s="107">
        <v>40</v>
      </c>
      <c r="Q22" s="108">
        <v>11</v>
      </c>
      <c r="R22" s="108">
        <v>53</v>
      </c>
      <c r="S22" s="96">
        <v>48</v>
      </c>
      <c r="T22" s="96">
        <v>5</v>
      </c>
      <c r="U22" s="6"/>
    </row>
    <row r="23" spans="1:21" ht="15" customHeight="1">
      <c r="A23" s="220" t="s">
        <v>228</v>
      </c>
      <c r="B23" s="292" t="s">
        <v>496</v>
      </c>
      <c r="C23" s="292"/>
      <c r="D23" s="242"/>
      <c r="E23" s="105">
        <v>310</v>
      </c>
      <c r="F23" s="106">
        <v>3051</v>
      </c>
      <c r="G23" s="105">
        <v>2558</v>
      </c>
      <c r="H23" s="105">
        <v>493</v>
      </c>
      <c r="I23" s="105">
        <v>65</v>
      </c>
      <c r="J23" s="105">
        <v>734</v>
      </c>
      <c r="K23" s="105">
        <v>627</v>
      </c>
      <c r="L23" s="105">
        <v>107</v>
      </c>
      <c r="M23" s="105">
        <v>33</v>
      </c>
      <c r="N23" s="105">
        <v>306</v>
      </c>
      <c r="O23" s="105">
        <v>251</v>
      </c>
      <c r="P23" s="105">
        <v>55</v>
      </c>
      <c r="Q23" s="105">
        <v>19</v>
      </c>
      <c r="R23" s="105">
        <v>118</v>
      </c>
      <c r="S23" s="96">
        <v>109</v>
      </c>
      <c r="T23" s="96">
        <v>9</v>
      </c>
      <c r="U23" s="6"/>
    </row>
    <row r="24" spans="1:21" ht="19.5" customHeight="1">
      <c r="A24" s="218" t="s">
        <v>229</v>
      </c>
      <c r="B24" s="293" t="s">
        <v>699</v>
      </c>
      <c r="C24" s="293"/>
      <c r="D24" s="240"/>
      <c r="E24" s="105">
        <v>1539</v>
      </c>
      <c r="F24" s="105">
        <v>39735</v>
      </c>
      <c r="G24" s="105">
        <v>31734</v>
      </c>
      <c r="H24" s="105">
        <v>8001</v>
      </c>
      <c r="I24" s="105">
        <v>215</v>
      </c>
      <c r="J24" s="105">
        <v>2761</v>
      </c>
      <c r="K24" s="105">
        <v>2054</v>
      </c>
      <c r="L24" s="105">
        <v>707</v>
      </c>
      <c r="M24" s="105">
        <v>126</v>
      </c>
      <c r="N24" s="105">
        <v>2647</v>
      </c>
      <c r="O24" s="105">
        <v>2196</v>
      </c>
      <c r="P24" s="105">
        <v>451</v>
      </c>
      <c r="Q24" s="105">
        <v>81</v>
      </c>
      <c r="R24" s="105">
        <v>769</v>
      </c>
      <c r="S24" s="105">
        <v>445</v>
      </c>
      <c r="T24" s="105">
        <v>324</v>
      </c>
      <c r="U24" s="6"/>
    </row>
    <row r="25" spans="1:21" ht="15" customHeight="1">
      <c r="A25" s="219" t="s">
        <v>230</v>
      </c>
      <c r="B25" s="349" t="s">
        <v>700</v>
      </c>
      <c r="C25" s="349"/>
      <c r="D25" s="237"/>
      <c r="E25" s="105">
        <v>65</v>
      </c>
      <c r="F25" s="106">
        <v>2267</v>
      </c>
      <c r="G25" s="105">
        <v>1057</v>
      </c>
      <c r="H25" s="108">
        <v>1210</v>
      </c>
      <c r="I25" s="105">
        <v>7</v>
      </c>
      <c r="J25" s="105">
        <v>92</v>
      </c>
      <c r="K25" s="105">
        <v>39</v>
      </c>
      <c r="L25" s="107">
        <v>53</v>
      </c>
      <c r="M25" s="105">
        <v>4</v>
      </c>
      <c r="N25" s="107">
        <v>138</v>
      </c>
      <c r="O25" s="105">
        <v>73</v>
      </c>
      <c r="P25" s="105">
        <v>65</v>
      </c>
      <c r="Q25" s="105">
        <v>4</v>
      </c>
      <c r="R25" s="105">
        <v>298</v>
      </c>
      <c r="S25" s="96">
        <v>74</v>
      </c>
      <c r="T25" s="96">
        <v>224</v>
      </c>
      <c r="U25" s="6"/>
    </row>
    <row r="26" spans="1:21" ht="15" customHeight="1">
      <c r="A26" s="98" t="s">
        <v>231</v>
      </c>
      <c r="B26" s="295" t="s">
        <v>701</v>
      </c>
      <c r="C26" s="295"/>
      <c r="D26" s="243"/>
      <c r="E26" s="105">
        <v>2</v>
      </c>
      <c r="F26" s="106">
        <v>9</v>
      </c>
      <c r="G26" s="105">
        <v>6</v>
      </c>
      <c r="H26" s="105">
        <v>3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96">
        <v>0</v>
      </c>
      <c r="T26" s="96">
        <v>0</v>
      </c>
      <c r="U26" s="6"/>
    </row>
    <row r="27" spans="1:21" ht="24.75" customHeight="1">
      <c r="A27" s="98" t="s">
        <v>232</v>
      </c>
      <c r="B27" s="284" t="s">
        <v>775</v>
      </c>
      <c r="C27" s="284"/>
      <c r="D27" s="244"/>
      <c r="E27" s="105">
        <v>7</v>
      </c>
      <c r="F27" s="106">
        <v>48</v>
      </c>
      <c r="G27" s="105">
        <v>22</v>
      </c>
      <c r="H27" s="105">
        <v>26</v>
      </c>
      <c r="I27" s="105">
        <v>0</v>
      </c>
      <c r="J27" s="107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1</v>
      </c>
      <c r="R27" s="105">
        <v>9</v>
      </c>
      <c r="S27" s="96">
        <v>6</v>
      </c>
      <c r="T27" s="96">
        <v>3</v>
      </c>
      <c r="U27" s="6"/>
    </row>
    <row r="28" spans="1:21" ht="15" customHeight="1">
      <c r="A28" s="98" t="s">
        <v>233</v>
      </c>
      <c r="B28" s="284" t="s">
        <v>702</v>
      </c>
      <c r="C28" s="284"/>
      <c r="D28" s="244"/>
      <c r="E28" s="105">
        <v>47</v>
      </c>
      <c r="F28" s="106">
        <v>312</v>
      </c>
      <c r="G28" s="105">
        <v>93</v>
      </c>
      <c r="H28" s="105">
        <v>219</v>
      </c>
      <c r="I28" s="105">
        <v>1</v>
      </c>
      <c r="J28" s="105">
        <v>7</v>
      </c>
      <c r="K28" s="105">
        <v>2</v>
      </c>
      <c r="L28" s="107">
        <v>5</v>
      </c>
      <c r="M28" s="105">
        <v>1</v>
      </c>
      <c r="N28" s="105">
        <v>5</v>
      </c>
      <c r="O28" s="105">
        <v>1</v>
      </c>
      <c r="P28" s="105">
        <v>4</v>
      </c>
      <c r="Q28" s="108">
        <v>1</v>
      </c>
      <c r="R28" s="108">
        <v>1</v>
      </c>
      <c r="S28" s="96">
        <v>0</v>
      </c>
      <c r="T28" s="96">
        <v>1</v>
      </c>
      <c r="U28" s="6"/>
    </row>
    <row r="29" spans="1:21" ht="15" customHeight="1">
      <c r="A29" s="98" t="s">
        <v>1604</v>
      </c>
      <c r="B29" s="284" t="s">
        <v>703</v>
      </c>
      <c r="C29" s="284"/>
      <c r="D29" s="243"/>
      <c r="E29" s="105">
        <v>8</v>
      </c>
      <c r="F29" s="106">
        <v>81</v>
      </c>
      <c r="G29" s="105">
        <v>69</v>
      </c>
      <c r="H29" s="105">
        <v>12</v>
      </c>
      <c r="I29" s="105">
        <v>2</v>
      </c>
      <c r="J29" s="105">
        <v>18</v>
      </c>
      <c r="K29" s="105">
        <v>13</v>
      </c>
      <c r="L29" s="105">
        <v>5</v>
      </c>
      <c r="M29" s="105">
        <v>1</v>
      </c>
      <c r="N29" s="105">
        <v>1</v>
      </c>
      <c r="O29" s="105">
        <v>1</v>
      </c>
      <c r="P29" s="105">
        <v>0</v>
      </c>
      <c r="Q29" s="105">
        <v>2</v>
      </c>
      <c r="R29" s="105">
        <v>9</v>
      </c>
      <c r="S29" s="96">
        <v>5</v>
      </c>
      <c r="T29" s="96">
        <v>4</v>
      </c>
      <c r="U29" s="6"/>
    </row>
    <row r="30" spans="1:21" ht="15" customHeight="1">
      <c r="A30" s="219" t="s">
        <v>234</v>
      </c>
      <c r="B30" s="292" t="s">
        <v>704</v>
      </c>
      <c r="C30" s="292"/>
      <c r="D30" s="237"/>
      <c r="E30" s="105">
        <v>28</v>
      </c>
      <c r="F30" s="105">
        <v>301</v>
      </c>
      <c r="G30" s="105">
        <v>217</v>
      </c>
      <c r="H30" s="105">
        <v>84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96">
        <v>0</v>
      </c>
      <c r="T30" s="96">
        <v>0</v>
      </c>
      <c r="U30" s="6"/>
    </row>
    <row r="31" spans="1:21" ht="15" customHeight="1">
      <c r="A31" s="219" t="s">
        <v>235</v>
      </c>
      <c r="B31" s="292" t="s">
        <v>705</v>
      </c>
      <c r="C31" s="292"/>
      <c r="D31" s="243"/>
      <c r="E31" s="105">
        <v>41</v>
      </c>
      <c r="F31" s="106">
        <v>1266</v>
      </c>
      <c r="G31" s="105">
        <v>969</v>
      </c>
      <c r="H31" s="105">
        <v>297</v>
      </c>
      <c r="I31" s="105">
        <v>4</v>
      </c>
      <c r="J31" s="105">
        <v>338</v>
      </c>
      <c r="K31" s="105">
        <v>239</v>
      </c>
      <c r="L31" s="105">
        <v>99</v>
      </c>
      <c r="M31" s="105">
        <v>3</v>
      </c>
      <c r="N31" s="105">
        <v>19</v>
      </c>
      <c r="O31" s="105">
        <v>12</v>
      </c>
      <c r="P31" s="105">
        <v>7</v>
      </c>
      <c r="Q31" s="105">
        <v>2</v>
      </c>
      <c r="R31" s="105">
        <v>25</v>
      </c>
      <c r="S31" s="96">
        <v>21</v>
      </c>
      <c r="T31" s="96">
        <v>4</v>
      </c>
      <c r="U31" s="6"/>
    </row>
    <row r="32" spans="1:21" ht="15" customHeight="1">
      <c r="A32" s="219" t="s">
        <v>236</v>
      </c>
      <c r="B32" s="292" t="s">
        <v>113</v>
      </c>
      <c r="C32" s="292"/>
      <c r="D32" s="243"/>
      <c r="E32" s="105">
        <v>61</v>
      </c>
      <c r="F32" s="106">
        <v>614</v>
      </c>
      <c r="G32" s="105">
        <v>418</v>
      </c>
      <c r="H32" s="105">
        <v>196</v>
      </c>
      <c r="I32" s="105">
        <v>11</v>
      </c>
      <c r="J32" s="105">
        <v>243</v>
      </c>
      <c r="K32" s="105">
        <v>164</v>
      </c>
      <c r="L32" s="105">
        <v>79</v>
      </c>
      <c r="M32" s="105">
        <v>5</v>
      </c>
      <c r="N32" s="105">
        <v>61</v>
      </c>
      <c r="O32" s="105">
        <v>16</v>
      </c>
      <c r="P32" s="105">
        <v>45</v>
      </c>
      <c r="Q32" s="105">
        <v>2</v>
      </c>
      <c r="R32" s="105">
        <v>4</v>
      </c>
      <c r="S32" s="96">
        <v>3</v>
      </c>
      <c r="T32" s="96">
        <v>1</v>
      </c>
      <c r="U32" s="6"/>
    </row>
    <row r="33" spans="1:21" ht="15" customHeight="1">
      <c r="A33" s="226" t="s">
        <v>237</v>
      </c>
      <c r="B33" s="290" t="s">
        <v>706</v>
      </c>
      <c r="C33" s="290"/>
      <c r="D33" s="244"/>
      <c r="E33" s="105">
        <v>64</v>
      </c>
      <c r="F33" s="106">
        <v>3556</v>
      </c>
      <c r="G33" s="105">
        <v>2765</v>
      </c>
      <c r="H33" s="105">
        <v>791</v>
      </c>
      <c r="I33" s="105">
        <v>9</v>
      </c>
      <c r="J33" s="105">
        <v>205</v>
      </c>
      <c r="K33" s="105">
        <v>130</v>
      </c>
      <c r="L33" s="105">
        <v>75</v>
      </c>
      <c r="M33" s="105">
        <v>9</v>
      </c>
      <c r="N33" s="105">
        <v>95</v>
      </c>
      <c r="O33" s="105">
        <v>62</v>
      </c>
      <c r="P33" s="105">
        <v>33</v>
      </c>
      <c r="Q33" s="105">
        <v>0</v>
      </c>
      <c r="R33" s="105">
        <v>0</v>
      </c>
      <c r="S33" s="96">
        <v>0</v>
      </c>
      <c r="T33" s="96">
        <v>0</v>
      </c>
      <c r="U33" s="6"/>
    </row>
    <row r="34" spans="1:21" ht="15" customHeight="1">
      <c r="A34" s="219" t="s">
        <v>238</v>
      </c>
      <c r="B34" s="292" t="s">
        <v>146</v>
      </c>
      <c r="C34" s="292"/>
      <c r="D34" s="244"/>
      <c r="E34" s="105">
        <v>3</v>
      </c>
      <c r="F34" s="105">
        <v>145</v>
      </c>
      <c r="G34" s="105">
        <v>129</v>
      </c>
      <c r="H34" s="105">
        <v>16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96">
        <v>0</v>
      </c>
      <c r="T34" s="96">
        <v>0</v>
      </c>
      <c r="U34" s="6"/>
    </row>
    <row r="35" spans="1:21" ht="30" customHeight="1">
      <c r="A35" s="219" t="s">
        <v>239</v>
      </c>
      <c r="B35" s="295" t="s">
        <v>799</v>
      </c>
      <c r="C35" s="292"/>
      <c r="D35" s="244"/>
      <c r="E35" s="105">
        <v>68</v>
      </c>
      <c r="F35" s="105">
        <v>1378</v>
      </c>
      <c r="G35" s="105">
        <v>969</v>
      </c>
      <c r="H35" s="105">
        <v>409</v>
      </c>
      <c r="I35" s="105">
        <v>13</v>
      </c>
      <c r="J35" s="105">
        <v>132</v>
      </c>
      <c r="K35" s="105">
        <v>98</v>
      </c>
      <c r="L35" s="105">
        <v>34</v>
      </c>
      <c r="M35" s="105">
        <v>0</v>
      </c>
      <c r="N35" s="105">
        <v>0</v>
      </c>
      <c r="O35" s="105">
        <v>0</v>
      </c>
      <c r="P35" s="105">
        <v>0</v>
      </c>
      <c r="Q35" s="105">
        <v>5</v>
      </c>
      <c r="R35" s="105">
        <v>40</v>
      </c>
      <c r="S35" s="96">
        <v>22</v>
      </c>
      <c r="T35" s="96">
        <v>18</v>
      </c>
      <c r="U35" s="6"/>
    </row>
    <row r="36" spans="1:21" ht="15" customHeight="1">
      <c r="A36" s="220" t="s">
        <v>240</v>
      </c>
      <c r="B36" s="292" t="s">
        <v>147</v>
      </c>
      <c r="C36" s="292"/>
      <c r="D36" s="244"/>
      <c r="E36" s="106">
        <v>5</v>
      </c>
      <c r="F36" s="106">
        <v>39</v>
      </c>
      <c r="G36" s="106">
        <v>21</v>
      </c>
      <c r="H36" s="106">
        <v>18</v>
      </c>
      <c r="I36" s="106">
        <v>6</v>
      </c>
      <c r="J36" s="106">
        <v>80</v>
      </c>
      <c r="K36" s="106">
        <v>65</v>
      </c>
      <c r="L36" s="106">
        <v>15</v>
      </c>
      <c r="M36" s="106">
        <v>2</v>
      </c>
      <c r="N36" s="106">
        <v>12</v>
      </c>
      <c r="O36" s="106">
        <v>10</v>
      </c>
      <c r="P36" s="106">
        <v>2</v>
      </c>
      <c r="Q36" s="106">
        <v>1</v>
      </c>
      <c r="R36" s="106">
        <v>9</v>
      </c>
      <c r="S36" s="96">
        <v>5</v>
      </c>
      <c r="T36" s="96">
        <v>4</v>
      </c>
      <c r="U36" s="6"/>
    </row>
    <row r="37" spans="1:21" ht="15" customHeight="1">
      <c r="A37" s="98" t="s">
        <v>241</v>
      </c>
      <c r="B37" s="292" t="s">
        <v>148</v>
      </c>
      <c r="C37" s="292"/>
      <c r="D37" s="243"/>
      <c r="E37" s="105">
        <v>4</v>
      </c>
      <c r="F37" s="106">
        <v>19</v>
      </c>
      <c r="G37" s="105">
        <v>5</v>
      </c>
      <c r="H37" s="105">
        <v>14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7">
        <v>0</v>
      </c>
      <c r="R37" s="105">
        <v>0</v>
      </c>
      <c r="S37" s="96">
        <v>0</v>
      </c>
      <c r="T37" s="96">
        <v>0</v>
      </c>
      <c r="U37" s="6"/>
    </row>
    <row r="38" spans="1:21" ht="15" customHeight="1">
      <c r="A38" s="98" t="s">
        <v>242</v>
      </c>
      <c r="B38" s="292" t="s">
        <v>540</v>
      </c>
      <c r="C38" s="292"/>
      <c r="D38" s="243"/>
      <c r="E38" s="105">
        <v>29</v>
      </c>
      <c r="F38" s="106">
        <v>981</v>
      </c>
      <c r="G38" s="105">
        <v>809</v>
      </c>
      <c r="H38" s="105">
        <v>172</v>
      </c>
      <c r="I38" s="105">
        <v>6</v>
      </c>
      <c r="J38" s="105">
        <v>138</v>
      </c>
      <c r="K38" s="105">
        <v>118</v>
      </c>
      <c r="L38" s="105">
        <v>20</v>
      </c>
      <c r="M38" s="105">
        <v>4</v>
      </c>
      <c r="N38" s="105">
        <v>18</v>
      </c>
      <c r="O38" s="105">
        <v>16</v>
      </c>
      <c r="P38" s="105">
        <v>2</v>
      </c>
      <c r="Q38" s="105">
        <v>2</v>
      </c>
      <c r="R38" s="105">
        <v>3</v>
      </c>
      <c r="S38" s="96">
        <v>2</v>
      </c>
      <c r="T38" s="96">
        <v>1</v>
      </c>
      <c r="U38" s="6"/>
    </row>
    <row r="39" spans="1:21" ht="15" customHeight="1">
      <c r="A39" s="98" t="s">
        <v>278</v>
      </c>
      <c r="B39" s="292" t="s">
        <v>149</v>
      </c>
      <c r="C39" s="292"/>
      <c r="D39" s="244"/>
      <c r="E39" s="105">
        <v>58</v>
      </c>
      <c r="F39" s="106">
        <v>3586</v>
      </c>
      <c r="G39" s="105">
        <v>3317</v>
      </c>
      <c r="H39" s="105">
        <v>269</v>
      </c>
      <c r="I39" s="105">
        <v>3</v>
      </c>
      <c r="J39" s="105">
        <v>38</v>
      </c>
      <c r="K39" s="105">
        <v>38</v>
      </c>
      <c r="L39" s="108">
        <v>0</v>
      </c>
      <c r="M39" s="105">
        <v>4</v>
      </c>
      <c r="N39" s="107">
        <v>40</v>
      </c>
      <c r="O39" s="105">
        <v>35</v>
      </c>
      <c r="P39" s="105">
        <v>5</v>
      </c>
      <c r="Q39" s="105">
        <v>1</v>
      </c>
      <c r="R39" s="105">
        <v>9</v>
      </c>
      <c r="S39" s="96">
        <v>9</v>
      </c>
      <c r="T39" s="96">
        <v>0</v>
      </c>
      <c r="U39" s="6"/>
    </row>
    <row r="40" spans="1:21" ht="15" customHeight="1">
      <c r="A40" s="219" t="s">
        <v>244</v>
      </c>
      <c r="B40" s="292" t="s">
        <v>150</v>
      </c>
      <c r="C40" s="292"/>
      <c r="D40" s="244"/>
      <c r="E40" s="105">
        <v>27</v>
      </c>
      <c r="F40" s="106">
        <v>1747</v>
      </c>
      <c r="G40" s="105">
        <v>1585</v>
      </c>
      <c r="H40" s="108">
        <v>162</v>
      </c>
      <c r="I40" s="105">
        <v>6</v>
      </c>
      <c r="J40" s="105">
        <v>31</v>
      </c>
      <c r="K40" s="105">
        <v>23</v>
      </c>
      <c r="L40" s="105">
        <v>8</v>
      </c>
      <c r="M40" s="105">
        <v>2</v>
      </c>
      <c r="N40" s="105">
        <v>68</v>
      </c>
      <c r="O40" s="105">
        <v>61</v>
      </c>
      <c r="P40" s="108">
        <v>7</v>
      </c>
      <c r="Q40" s="105">
        <v>1</v>
      </c>
      <c r="R40" s="105">
        <v>9</v>
      </c>
      <c r="S40" s="96">
        <v>7</v>
      </c>
      <c r="T40" s="96">
        <v>2</v>
      </c>
      <c r="U40" s="6"/>
    </row>
    <row r="41" spans="1:21" ht="15" customHeight="1">
      <c r="A41" s="219" t="s">
        <v>245</v>
      </c>
      <c r="B41" s="292" t="s">
        <v>151</v>
      </c>
      <c r="C41" s="292"/>
      <c r="D41" s="244"/>
      <c r="E41" s="105">
        <v>379</v>
      </c>
      <c r="F41" s="105">
        <v>5221</v>
      </c>
      <c r="G41" s="105">
        <v>4100</v>
      </c>
      <c r="H41" s="105">
        <v>1121</v>
      </c>
      <c r="I41" s="105">
        <v>57</v>
      </c>
      <c r="J41" s="105">
        <v>602</v>
      </c>
      <c r="K41" s="105">
        <v>505</v>
      </c>
      <c r="L41" s="105">
        <v>97</v>
      </c>
      <c r="M41" s="105">
        <v>31</v>
      </c>
      <c r="N41" s="105">
        <v>278</v>
      </c>
      <c r="O41" s="105">
        <v>223</v>
      </c>
      <c r="P41" s="105">
        <v>55</v>
      </c>
      <c r="Q41" s="105">
        <v>20</v>
      </c>
      <c r="R41" s="105">
        <v>99</v>
      </c>
      <c r="S41" s="96">
        <v>83</v>
      </c>
      <c r="T41" s="96">
        <v>16</v>
      </c>
      <c r="U41" s="6"/>
    </row>
    <row r="42" spans="1:21" ht="15" customHeight="1">
      <c r="A42" s="219" t="s">
        <v>246</v>
      </c>
      <c r="B42" s="292" t="s">
        <v>152</v>
      </c>
      <c r="C42" s="292"/>
      <c r="D42" s="243"/>
      <c r="E42" s="105">
        <v>402</v>
      </c>
      <c r="F42" s="106">
        <v>7560</v>
      </c>
      <c r="G42" s="105">
        <v>6651</v>
      </c>
      <c r="H42" s="105">
        <v>909</v>
      </c>
      <c r="I42" s="105">
        <v>51</v>
      </c>
      <c r="J42" s="105">
        <v>266</v>
      </c>
      <c r="K42" s="105">
        <v>206</v>
      </c>
      <c r="L42" s="105">
        <v>60</v>
      </c>
      <c r="M42" s="105">
        <v>37</v>
      </c>
      <c r="N42" s="105">
        <v>1512</v>
      </c>
      <c r="O42" s="105">
        <v>1374</v>
      </c>
      <c r="P42" s="105">
        <v>138</v>
      </c>
      <c r="Q42" s="105">
        <v>17</v>
      </c>
      <c r="R42" s="105">
        <v>94</v>
      </c>
      <c r="S42" s="96">
        <v>74</v>
      </c>
      <c r="T42" s="96">
        <v>20</v>
      </c>
      <c r="U42" s="6"/>
    </row>
    <row r="43" spans="1:21" ht="15" customHeight="1">
      <c r="A43" s="219" t="s">
        <v>1605</v>
      </c>
      <c r="B43" s="292" t="s">
        <v>153</v>
      </c>
      <c r="C43" s="292"/>
      <c r="D43" s="243"/>
      <c r="E43" s="105">
        <v>99</v>
      </c>
      <c r="F43" s="106">
        <v>3049</v>
      </c>
      <c r="G43" s="105">
        <v>2383</v>
      </c>
      <c r="H43" s="105">
        <v>666</v>
      </c>
      <c r="I43" s="105">
        <v>8</v>
      </c>
      <c r="J43" s="105">
        <v>95</v>
      </c>
      <c r="K43" s="105">
        <v>72</v>
      </c>
      <c r="L43" s="105">
        <v>23</v>
      </c>
      <c r="M43" s="105">
        <v>10</v>
      </c>
      <c r="N43" s="105">
        <v>281</v>
      </c>
      <c r="O43" s="105">
        <v>210</v>
      </c>
      <c r="P43" s="105">
        <v>71</v>
      </c>
      <c r="Q43" s="105">
        <v>6</v>
      </c>
      <c r="R43" s="105">
        <v>26</v>
      </c>
      <c r="S43" s="96">
        <v>22</v>
      </c>
      <c r="T43" s="96">
        <v>4</v>
      </c>
      <c r="U43" s="6"/>
    </row>
    <row r="44" spans="1:21" ht="15" customHeight="1">
      <c r="A44" s="219" t="s">
        <v>247</v>
      </c>
      <c r="B44" s="292" t="s">
        <v>578</v>
      </c>
      <c r="C44" s="292"/>
      <c r="D44" s="244"/>
      <c r="E44" s="105">
        <v>11</v>
      </c>
      <c r="F44" s="106">
        <v>3343</v>
      </c>
      <c r="G44" s="105">
        <v>2857</v>
      </c>
      <c r="H44" s="105">
        <v>486</v>
      </c>
      <c r="I44" s="105">
        <v>2</v>
      </c>
      <c r="J44" s="105">
        <v>18</v>
      </c>
      <c r="K44" s="105">
        <v>15</v>
      </c>
      <c r="L44" s="105">
        <v>3</v>
      </c>
      <c r="M44" s="105">
        <v>3</v>
      </c>
      <c r="N44" s="105">
        <v>15</v>
      </c>
      <c r="O44" s="105">
        <v>15</v>
      </c>
      <c r="P44" s="105">
        <v>0</v>
      </c>
      <c r="Q44" s="105">
        <v>2</v>
      </c>
      <c r="R44" s="105">
        <v>6</v>
      </c>
      <c r="S44" s="96">
        <v>4</v>
      </c>
      <c r="T44" s="96">
        <v>2</v>
      </c>
      <c r="U44" s="6"/>
    </row>
    <row r="45" spans="1:21" ht="15" customHeight="1">
      <c r="A45" s="219" t="s">
        <v>248</v>
      </c>
      <c r="B45" s="292" t="s">
        <v>564</v>
      </c>
      <c r="C45" s="292"/>
      <c r="D45" s="243"/>
      <c r="E45" s="105">
        <v>27</v>
      </c>
      <c r="F45" s="106">
        <v>1378</v>
      </c>
      <c r="G45" s="105">
        <v>967</v>
      </c>
      <c r="H45" s="105">
        <v>411</v>
      </c>
      <c r="I45" s="105">
        <v>9</v>
      </c>
      <c r="J45" s="105">
        <v>259</v>
      </c>
      <c r="K45" s="105">
        <v>181</v>
      </c>
      <c r="L45" s="105">
        <v>78</v>
      </c>
      <c r="M45" s="105">
        <v>4</v>
      </c>
      <c r="N45" s="105">
        <v>55</v>
      </c>
      <c r="O45" s="105">
        <v>48</v>
      </c>
      <c r="P45" s="105">
        <v>7</v>
      </c>
      <c r="Q45" s="105">
        <v>3</v>
      </c>
      <c r="R45" s="105">
        <v>58</v>
      </c>
      <c r="S45" s="96">
        <v>57</v>
      </c>
      <c r="T45" s="96">
        <v>1</v>
      </c>
      <c r="U45" s="6"/>
    </row>
    <row r="46" spans="1:21" ht="15" customHeight="1">
      <c r="A46" s="219" t="s">
        <v>249</v>
      </c>
      <c r="B46" s="292" t="s">
        <v>566</v>
      </c>
      <c r="C46" s="292"/>
      <c r="D46" s="244"/>
      <c r="E46" s="105">
        <v>42</v>
      </c>
      <c r="F46" s="105">
        <v>2085</v>
      </c>
      <c r="G46" s="105">
        <v>1808</v>
      </c>
      <c r="H46" s="105">
        <v>277</v>
      </c>
      <c r="I46" s="105">
        <v>6</v>
      </c>
      <c r="J46" s="105">
        <v>74</v>
      </c>
      <c r="K46" s="105">
        <v>67</v>
      </c>
      <c r="L46" s="105">
        <v>7</v>
      </c>
      <c r="M46" s="105">
        <v>2</v>
      </c>
      <c r="N46" s="105">
        <v>34</v>
      </c>
      <c r="O46" s="105">
        <v>29</v>
      </c>
      <c r="P46" s="105">
        <v>5</v>
      </c>
      <c r="Q46" s="105">
        <v>4</v>
      </c>
      <c r="R46" s="105">
        <v>39</v>
      </c>
      <c r="S46" s="96">
        <v>31</v>
      </c>
      <c r="T46" s="96">
        <v>8</v>
      </c>
      <c r="U46" s="6"/>
    </row>
    <row r="47" spans="1:21" ht="15" customHeight="1">
      <c r="A47" s="219" t="s">
        <v>250</v>
      </c>
      <c r="B47" s="292" t="s">
        <v>154</v>
      </c>
      <c r="C47" s="292"/>
      <c r="D47" s="244"/>
      <c r="E47" s="105">
        <v>19</v>
      </c>
      <c r="F47" s="105">
        <v>419</v>
      </c>
      <c r="G47" s="105">
        <v>276</v>
      </c>
      <c r="H47" s="105">
        <v>143</v>
      </c>
      <c r="I47" s="105">
        <v>5</v>
      </c>
      <c r="J47" s="105">
        <v>57</v>
      </c>
      <c r="K47" s="105">
        <v>47</v>
      </c>
      <c r="L47" s="105">
        <v>10</v>
      </c>
      <c r="M47" s="105">
        <v>0</v>
      </c>
      <c r="N47" s="105">
        <v>0</v>
      </c>
      <c r="O47" s="105">
        <v>0</v>
      </c>
      <c r="P47" s="105">
        <v>0</v>
      </c>
      <c r="Q47" s="105">
        <v>3</v>
      </c>
      <c r="R47" s="105">
        <v>21</v>
      </c>
      <c r="S47" s="96">
        <v>15</v>
      </c>
      <c r="T47" s="96">
        <v>6</v>
      </c>
      <c r="U47" s="6"/>
    </row>
    <row r="48" spans="1:21" ht="15" customHeight="1">
      <c r="A48" s="220" t="s">
        <v>251</v>
      </c>
      <c r="B48" s="292" t="s">
        <v>593</v>
      </c>
      <c r="C48" s="292"/>
      <c r="D48" s="244"/>
      <c r="E48" s="130">
        <v>43</v>
      </c>
      <c r="F48" s="130">
        <v>331</v>
      </c>
      <c r="G48" s="130">
        <v>241</v>
      </c>
      <c r="H48" s="130">
        <v>90</v>
      </c>
      <c r="I48" s="130">
        <v>9</v>
      </c>
      <c r="J48" s="130">
        <v>68</v>
      </c>
      <c r="K48" s="130">
        <v>32</v>
      </c>
      <c r="L48" s="130">
        <v>36</v>
      </c>
      <c r="M48" s="130">
        <v>4</v>
      </c>
      <c r="N48" s="130">
        <v>15</v>
      </c>
      <c r="O48" s="130">
        <v>10</v>
      </c>
      <c r="P48" s="130">
        <v>5</v>
      </c>
      <c r="Q48" s="130">
        <v>4</v>
      </c>
      <c r="R48" s="130">
        <v>10</v>
      </c>
      <c r="S48" s="130">
        <v>5</v>
      </c>
      <c r="T48" s="130">
        <v>5</v>
      </c>
      <c r="U48" s="6"/>
    </row>
    <row r="49" spans="1:21" ht="9.75" customHeight="1">
      <c r="A49" s="222"/>
      <c r="B49" s="223"/>
      <c r="C49" s="224"/>
      <c r="D49" s="245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6"/>
    </row>
    <row r="50" spans="1:21" ht="15" customHeight="1">
      <c r="A50" s="226" t="s">
        <v>487</v>
      </c>
      <c r="B50" s="226"/>
      <c r="C50" s="227"/>
      <c r="D50" s="246"/>
      <c r="U50" s="6"/>
    </row>
    <row r="51" spans="1:21" ht="15" customHeight="1">
      <c r="A51" s="225"/>
      <c r="B51" s="226"/>
      <c r="C51" s="227"/>
      <c r="D51" s="246"/>
      <c r="U51" s="6"/>
    </row>
    <row r="52" ht="15" customHeight="1">
      <c r="U52" s="6"/>
    </row>
    <row r="53" spans="4:21" ht="15" customHeight="1">
      <c r="D53" s="37"/>
      <c r="F53" s="38"/>
      <c r="O53" s="39"/>
      <c r="U53" s="6"/>
    </row>
    <row r="54" spans="4:21" ht="15" customHeight="1">
      <c r="D54" s="291" t="s">
        <v>1610</v>
      </c>
      <c r="E54" s="291"/>
      <c r="F54" s="291"/>
      <c r="G54" s="291"/>
      <c r="H54" s="291"/>
      <c r="I54" s="291"/>
      <c r="J54" s="291"/>
      <c r="K54" s="346" t="s">
        <v>1595</v>
      </c>
      <c r="L54" s="346"/>
      <c r="M54" s="346"/>
      <c r="N54" s="346"/>
      <c r="O54" s="346"/>
      <c r="U54" s="6"/>
    </row>
    <row r="55" spans="17:21" ht="4.5" customHeight="1">
      <c r="Q55" s="1"/>
      <c r="R55" s="1"/>
      <c r="U55" s="6"/>
    </row>
    <row r="56" spans="1:21" ht="15" customHeight="1">
      <c r="A56" s="329" t="s">
        <v>698</v>
      </c>
      <c r="B56" s="329"/>
      <c r="C56" s="329"/>
      <c r="D56" s="330"/>
      <c r="E56" s="319" t="s">
        <v>579</v>
      </c>
      <c r="F56" s="320"/>
      <c r="G56" s="320"/>
      <c r="H56" s="321"/>
      <c r="I56" s="356" t="s">
        <v>582</v>
      </c>
      <c r="J56" s="357"/>
      <c r="K56" s="113" t="s">
        <v>583</v>
      </c>
      <c r="L56" s="4"/>
      <c r="M56" s="319" t="s">
        <v>580</v>
      </c>
      <c r="N56" s="305"/>
      <c r="O56" s="305"/>
      <c r="P56" s="350"/>
      <c r="Q56" s="319" t="s">
        <v>581</v>
      </c>
      <c r="R56" s="320"/>
      <c r="S56" s="320"/>
      <c r="T56" s="320"/>
      <c r="U56" s="6"/>
    </row>
    <row r="57" spans="1:21" ht="15" customHeight="1">
      <c r="A57" s="327"/>
      <c r="B57" s="327"/>
      <c r="C57" s="327"/>
      <c r="D57" s="328"/>
      <c r="E57" s="335" t="s">
        <v>648</v>
      </c>
      <c r="F57" s="319" t="s">
        <v>1598</v>
      </c>
      <c r="G57" s="320"/>
      <c r="H57" s="321"/>
      <c r="I57" s="335" t="s">
        <v>648</v>
      </c>
      <c r="K57" s="351" t="s">
        <v>1598</v>
      </c>
      <c r="L57" s="352"/>
      <c r="M57" s="335" t="s">
        <v>648</v>
      </c>
      <c r="N57" s="319" t="s">
        <v>1598</v>
      </c>
      <c r="O57" s="320"/>
      <c r="P57" s="321"/>
      <c r="Q57" s="335" t="s">
        <v>648</v>
      </c>
      <c r="R57" s="319" t="s">
        <v>1598</v>
      </c>
      <c r="S57" s="320"/>
      <c r="T57" s="320"/>
      <c r="U57" s="6"/>
    </row>
    <row r="58" spans="1:21" ht="15" customHeight="1">
      <c r="A58" s="331"/>
      <c r="B58" s="331"/>
      <c r="C58" s="331"/>
      <c r="D58" s="326"/>
      <c r="E58" s="324"/>
      <c r="F58" s="4" t="s">
        <v>1603</v>
      </c>
      <c r="G58" s="15" t="s">
        <v>684</v>
      </c>
      <c r="H58" s="15" t="s">
        <v>685</v>
      </c>
      <c r="I58" s="324"/>
      <c r="J58" s="4" t="s">
        <v>1603</v>
      </c>
      <c r="K58" s="15" t="s">
        <v>684</v>
      </c>
      <c r="L58" s="15" t="s">
        <v>685</v>
      </c>
      <c r="M58" s="324"/>
      <c r="N58" s="4" t="s">
        <v>1603</v>
      </c>
      <c r="O58" s="15" t="s">
        <v>684</v>
      </c>
      <c r="P58" s="15" t="s">
        <v>685</v>
      </c>
      <c r="Q58" s="324"/>
      <c r="R58" s="4" t="s">
        <v>1603</v>
      </c>
      <c r="S58" s="15" t="s">
        <v>684</v>
      </c>
      <c r="T58" s="3" t="s">
        <v>685</v>
      </c>
      <c r="U58" s="6"/>
    </row>
    <row r="59" spans="1:21" ht="9.75" customHeight="1">
      <c r="A59" s="144"/>
      <c r="B59" s="145"/>
      <c r="C59" s="175"/>
      <c r="D59" s="42"/>
      <c r="E59" s="99">
        <v>6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96"/>
      <c r="T59" s="96"/>
      <c r="U59" s="6"/>
    </row>
    <row r="60" spans="1:21" s="101" customFormat="1" ht="19.5" customHeight="1">
      <c r="A60" s="217" t="s">
        <v>654</v>
      </c>
      <c r="B60" s="293" t="s">
        <v>317</v>
      </c>
      <c r="C60" s="293"/>
      <c r="D60" s="250"/>
      <c r="E60" s="215"/>
      <c r="F60" s="167">
        <v>531</v>
      </c>
      <c r="G60" s="167">
        <v>419</v>
      </c>
      <c r="H60" s="167">
        <v>112</v>
      </c>
      <c r="I60" s="167">
        <v>1</v>
      </c>
      <c r="J60" s="167">
        <v>117</v>
      </c>
      <c r="K60" s="167">
        <v>104</v>
      </c>
      <c r="L60" s="167">
        <v>13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116"/>
    </row>
    <row r="61" spans="1:21" s="101" customFormat="1" ht="15" customHeight="1">
      <c r="A61" s="98" t="s">
        <v>370</v>
      </c>
      <c r="B61" s="292" t="s">
        <v>174</v>
      </c>
      <c r="C61" s="292"/>
      <c r="D61" s="251"/>
      <c r="E61" s="167">
        <v>3</v>
      </c>
      <c r="F61" s="216">
        <v>476</v>
      </c>
      <c r="G61" s="167">
        <v>367</v>
      </c>
      <c r="H61" s="167">
        <v>109</v>
      </c>
      <c r="I61" s="167">
        <v>0</v>
      </c>
      <c r="J61" s="167">
        <v>0</v>
      </c>
      <c r="K61" s="167">
        <v>0</v>
      </c>
      <c r="L61" s="167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16"/>
    </row>
    <row r="62" spans="1:21" ht="15" customHeight="1">
      <c r="A62" s="98" t="s">
        <v>371</v>
      </c>
      <c r="B62" s="292" t="s">
        <v>175</v>
      </c>
      <c r="C62" s="292"/>
      <c r="D62" s="243"/>
      <c r="E62" s="105">
        <v>1</v>
      </c>
      <c r="F62" s="106">
        <v>18</v>
      </c>
      <c r="G62" s="105">
        <v>18</v>
      </c>
      <c r="H62" s="105">
        <v>0</v>
      </c>
      <c r="I62" s="105">
        <v>1</v>
      </c>
      <c r="J62" s="105">
        <v>117</v>
      </c>
      <c r="K62" s="105">
        <v>104</v>
      </c>
      <c r="L62" s="105">
        <v>13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  <c r="U62" s="6"/>
    </row>
    <row r="63" spans="1:21" ht="15" customHeight="1">
      <c r="A63" s="98" t="s">
        <v>372</v>
      </c>
      <c r="B63" s="292" t="s">
        <v>176</v>
      </c>
      <c r="C63" s="292"/>
      <c r="D63" s="243"/>
      <c r="E63" s="105">
        <v>0</v>
      </c>
      <c r="F63" s="106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6"/>
    </row>
    <row r="64" spans="1:21" ht="15" customHeight="1">
      <c r="A64" s="98" t="s">
        <v>373</v>
      </c>
      <c r="B64" s="292" t="s">
        <v>177</v>
      </c>
      <c r="C64" s="292"/>
      <c r="D64" s="244"/>
      <c r="E64" s="105">
        <v>2</v>
      </c>
      <c r="F64" s="106">
        <v>37</v>
      </c>
      <c r="G64" s="105">
        <v>34</v>
      </c>
      <c r="H64" s="105">
        <v>3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6"/>
    </row>
    <row r="65" spans="1:21" ht="19.5" customHeight="1">
      <c r="A65" s="218" t="s">
        <v>374</v>
      </c>
      <c r="B65" s="293" t="s">
        <v>1456</v>
      </c>
      <c r="C65" s="293"/>
      <c r="D65" s="250"/>
      <c r="E65" s="105">
        <v>41</v>
      </c>
      <c r="F65" s="105">
        <v>1532</v>
      </c>
      <c r="G65" s="105">
        <v>1333</v>
      </c>
      <c r="H65" s="105">
        <v>199</v>
      </c>
      <c r="I65" s="105">
        <v>35</v>
      </c>
      <c r="J65" s="105">
        <v>327</v>
      </c>
      <c r="K65" s="105">
        <v>254</v>
      </c>
      <c r="L65" s="105">
        <v>73</v>
      </c>
      <c r="M65" s="105">
        <v>12</v>
      </c>
      <c r="N65" s="105">
        <v>692</v>
      </c>
      <c r="O65" s="105">
        <v>494</v>
      </c>
      <c r="P65" s="105">
        <v>198</v>
      </c>
      <c r="Q65" s="105">
        <v>10</v>
      </c>
      <c r="R65" s="105">
        <v>61</v>
      </c>
      <c r="S65" s="105">
        <v>44</v>
      </c>
      <c r="T65" s="105">
        <v>17</v>
      </c>
      <c r="U65" s="6"/>
    </row>
    <row r="66" spans="1:21" ht="15" customHeight="1">
      <c r="A66" s="219" t="s">
        <v>375</v>
      </c>
      <c r="B66" s="292" t="s">
        <v>320</v>
      </c>
      <c r="C66" s="292"/>
      <c r="D66" s="250"/>
      <c r="E66" s="105">
        <v>9</v>
      </c>
      <c r="F66" s="106">
        <v>48</v>
      </c>
      <c r="G66" s="105">
        <v>36</v>
      </c>
      <c r="H66" s="105">
        <v>12</v>
      </c>
      <c r="I66" s="105">
        <v>16</v>
      </c>
      <c r="J66" s="105">
        <v>82</v>
      </c>
      <c r="K66" s="105">
        <v>52</v>
      </c>
      <c r="L66" s="105">
        <v>30</v>
      </c>
      <c r="M66" s="105">
        <v>5</v>
      </c>
      <c r="N66" s="105">
        <v>605</v>
      </c>
      <c r="O66" s="105">
        <v>434</v>
      </c>
      <c r="P66" s="105">
        <v>171</v>
      </c>
      <c r="Q66" s="105">
        <v>3</v>
      </c>
      <c r="R66" s="105">
        <v>18</v>
      </c>
      <c r="S66" s="96">
        <v>7</v>
      </c>
      <c r="T66" s="96">
        <v>11</v>
      </c>
      <c r="U66" s="6"/>
    </row>
    <row r="67" spans="1:21" ht="15" customHeight="1">
      <c r="A67" s="219" t="s">
        <v>376</v>
      </c>
      <c r="B67" s="292" t="s">
        <v>204</v>
      </c>
      <c r="C67" s="292"/>
      <c r="D67" s="244"/>
      <c r="E67" s="105">
        <v>2</v>
      </c>
      <c r="F67" s="106">
        <v>52</v>
      </c>
      <c r="G67" s="105">
        <v>49</v>
      </c>
      <c r="H67" s="105">
        <v>3</v>
      </c>
      <c r="I67" s="105">
        <v>2</v>
      </c>
      <c r="J67" s="105">
        <v>12</v>
      </c>
      <c r="K67" s="105">
        <v>9</v>
      </c>
      <c r="L67" s="105">
        <v>3</v>
      </c>
      <c r="M67" s="105">
        <v>1</v>
      </c>
      <c r="N67" s="105">
        <v>31</v>
      </c>
      <c r="O67" s="105">
        <v>25</v>
      </c>
      <c r="P67" s="105">
        <v>6</v>
      </c>
      <c r="Q67" s="105">
        <v>0</v>
      </c>
      <c r="R67" s="105">
        <v>0</v>
      </c>
      <c r="S67" s="96">
        <v>0</v>
      </c>
      <c r="T67" s="96">
        <v>0</v>
      </c>
      <c r="U67" s="6"/>
    </row>
    <row r="68" spans="1:21" ht="15" customHeight="1">
      <c r="A68" s="219" t="s">
        <v>377</v>
      </c>
      <c r="B68" s="292" t="s">
        <v>324</v>
      </c>
      <c r="C68" s="292"/>
      <c r="D68" s="244"/>
      <c r="E68" s="105">
        <v>22</v>
      </c>
      <c r="F68" s="105">
        <v>1382</v>
      </c>
      <c r="G68" s="105">
        <v>1211</v>
      </c>
      <c r="H68" s="105">
        <v>171</v>
      </c>
      <c r="I68" s="105">
        <v>11</v>
      </c>
      <c r="J68" s="105">
        <v>210</v>
      </c>
      <c r="K68" s="105">
        <v>184</v>
      </c>
      <c r="L68" s="105">
        <v>26</v>
      </c>
      <c r="M68" s="105">
        <v>4</v>
      </c>
      <c r="N68" s="105">
        <v>51</v>
      </c>
      <c r="O68" s="105">
        <v>32</v>
      </c>
      <c r="P68" s="105">
        <v>19</v>
      </c>
      <c r="Q68" s="105">
        <v>6</v>
      </c>
      <c r="R68" s="105">
        <v>40</v>
      </c>
      <c r="S68" s="96">
        <v>34</v>
      </c>
      <c r="T68" s="96">
        <v>6</v>
      </c>
      <c r="U68" s="6"/>
    </row>
    <row r="69" spans="1:21" ht="15" customHeight="1">
      <c r="A69" s="219" t="s">
        <v>378</v>
      </c>
      <c r="B69" s="292" t="s">
        <v>156</v>
      </c>
      <c r="C69" s="292"/>
      <c r="D69" s="244"/>
      <c r="E69" s="105">
        <v>0</v>
      </c>
      <c r="F69" s="105">
        <v>0</v>
      </c>
      <c r="G69" s="105">
        <v>0</v>
      </c>
      <c r="H69" s="105">
        <v>0</v>
      </c>
      <c r="I69" s="105">
        <v>1</v>
      </c>
      <c r="J69" s="105">
        <v>1</v>
      </c>
      <c r="K69" s="105">
        <v>1</v>
      </c>
      <c r="L69" s="105">
        <v>0</v>
      </c>
      <c r="M69" s="105">
        <v>1</v>
      </c>
      <c r="N69" s="105">
        <v>3</v>
      </c>
      <c r="O69" s="105">
        <v>2</v>
      </c>
      <c r="P69" s="105">
        <v>1</v>
      </c>
      <c r="Q69" s="105">
        <v>0</v>
      </c>
      <c r="R69" s="105">
        <v>0</v>
      </c>
      <c r="S69" s="96">
        <v>0</v>
      </c>
      <c r="T69" s="96">
        <v>0</v>
      </c>
      <c r="U69" s="6"/>
    </row>
    <row r="70" spans="1:21" ht="15" customHeight="1">
      <c r="A70" s="220" t="s">
        <v>379</v>
      </c>
      <c r="B70" s="292" t="s">
        <v>157</v>
      </c>
      <c r="C70" s="292"/>
      <c r="D70" s="244"/>
      <c r="E70" s="106">
        <v>8</v>
      </c>
      <c r="F70" s="106">
        <v>50</v>
      </c>
      <c r="G70" s="106">
        <v>37</v>
      </c>
      <c r="H70" s="106">
        <v>13</v>
      </c>
      <c r="I70" s="106">
        <v>5</v>
      </c>
      <c r="J70" s="106">
        <v>22</v>
      </c>
      <c r="K70" s="106">
        <v>8</v>
      </c>
      <c r="L70" s="106">
        <v>14</v>
      </c>
      <c r="M70" s="106">
        <v>1</v>
      </c>
      <c r="N70" s="106">
        <v>2</v>
      </c>
      <c r="O70" s="106">
        <v>1</v>
      </c>
      <c r="P70" s="115">
        <v>1</v>
      </c>
      <c r="Q70" s="106">
        <v>1</v>
      </c>
      <c r="R70" s="106">
        <v>3</v>
      </c>
      <c r="S70" s="96">
        <v>3</v>
      </c>
      <c r="T70" s="96">
        <v>0</v>
      </c>
      <c r="U70" s="6"/>
    </row>
    <row r="71" spans="1:21" ht="19.5" customHeight="1">
      <c r="A71" s="218" t="s">
        <v>380</v>
      </c>
      <c r="B71" s="293" t="s">
        <v>161</v>
      </c>
      <c r="C71" s="293"/>
      <c r="D71" s="239"/>
      <c r="E71" s="105">
        <v>225</v>
      </c>
      <c r="F71" s="105">
        <v>7749</v>
      </c>
      <c r="G71" s="105">
        <v>6801</v>
      </c>
      <c r="H71" s="105">
        <v>948</v>
      </c>
      <c r="I71" s="105">
        <v>47</v>
      </c>
      <c r="J71" s="105">
        <v>1231</v>
      </c>
      <c r="K71" s="105">
        <v>1078</v>
      </c>
      <c r="L71" s="105">
        <v>153</v>
      </c>
      <c r="M71" s="105">
        <v>28</v>
      </c>
      <c r="N71" s="105">
        <v>708</v>
      </c>
      <c r="O71" s="105">
        <v>578</v>
      </c>
      <c r="P71" s="105">
        <v>130</v>
      </c>
      <c r="Q71" s="105">
        <v>15</v>
      </c>
      <c r="R71" s="105">
        <v>187</v>
      </c>
      <c r="S71" s="105">
        <v>111</v>
      </c>
      <c r="T71" s="105">
        <v>76</v>
      </c>
      <c r="U71" s="6"/>
    </row>
    <row r="72" spans="1:21" ht="15" customHeight="1">
      <c r="A72" s="219" t="s">
        <v>381</v>
      </c>
      <c r="B72" s="292" t="s">
        <v>178</v>
      </c>
      <c r="C72" s="292"/>
      <c r="D72" s="243"/>
      <c r="E72" s="105">
        <v>10</v>
      </c>
      <c r="F72" s="106">
        <v>333</v>
      </c>
      <c r="G72" s="105">
        <v>328</v>
      </c>
      <c r="H72" s="105">
        <v>5</v>
      </c>
      <c r="I72" s="105">
        <v>1</v>
      </c>
      <c r="J72" s="105">
        <v>109</v>
      </c>
      <c r="K72" s="105">
        <v>109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96">
        <v>0</v>
      </c>
      <c r="T72" s="96">
        <v>0</v>
      </c>
      <c r="U72" s="6"/>
    </row>
    <row r="73" spans="1:21" ht="15" customHeight="1">
      <c r="A73" s="219" t="s">
        <v>382</v>
      </c>
      <c r="B73" s="292" t="s">
        <v>179</v>
      </c>
      <c r="C73" s="292"/>
      <c r="D73" s="244"/>
      <c r="E73" s="105">
        <v>29</v>
      </c>
      <c r="F73" s="106">
        <v>1914</v>
      </c>
      <c r="G73" s="105">
        <v>1822</v>
      </c>
      <c r="H73" s="105">
        <v>92</v>
      </c>
      <c r="I73" s="105">
        <v>4</v>
      </c>
      <c r="J73" s="105">
        <v>130</v>
      </c>
      <c r="K73" s="105">
        <v>128</v>
      </c>
      <c r="L73" s="105">
        <v>2</v>
      </c>
      <c r="M73" s="105">
        <v>2</v>
      </c>
      <c r="N73" s="105">
        <v>82</v>
      </c>
      <c r="O73" s="105">
        <v>79</v>
      </c>
      <c r="P73" s="105">
        <v>3</v>
      </c>
      <c r="Q73" s="105">
        <v>0</v>
      </c>
      <c r="R73" s="105">
        <v>0</v>
      </c>
      <c r="S73" s="96">
        <v>0</v>
      </c>
      <c r="T73" s="96">
        <v>0</v>
      </c>
      <c r="U73" s="6"/>
    </row>
    <row r="74" spans="1:21" ht="15" customHeight="1">
      <c r="A74" s="219" t="s">
        <v>383</v>
      </c>
      <c r="B74" s="292" t="s">
        <v>180</v>
      </c>
      <c r="C74" s="292"/>
      <c r="D74" s="243"/>
      <c r="E74" s="105">
        <v>117</v>
      </c>
      <c r="F74" s="106">
        <v>3426</v>
      </c>
      <c r="G74" s="105">
        <v>3043</v>
      </c>
      <c r="H74" s="105">
        <v>383</v>
      </c>
      <c r="I74" s="105">
        <v>33</v>
      </c>
      <c r="J74" s="105">
        <v>940</v>
      </c>
      <c r="K74" s="105">
        <v>795</v>
      </c>
      <c r="L74" s="105">
        <v>145</v>
      </c>
      <c r="M74" s="105">
        <v>15</v>
      </c>
      <c r="N74" s="105">
        <v>493</v>
      </c>
      <c r="O74" s="105">
        <v>398</v>
      </c>
      <c r="P74" s="105">
        <v>95</v>
      </c>
      <c r="Q74" s="105">
        <v>11</v>
      </c>
      <c r="R74" s="105">
        <v>68</v>
      </c>
      <c r="S74" s="96">
        <v>54</v>
      </c>
      <c r="T74" s="96">
        <v>14</v>
      </c>
      <c r="U74" s="6"/>
    </row>
    <row r="75" spans="1:21" ht="15" customHeight="1">
      <c r="A75" s="219" t="s">
        <v>384</v>
      </c>
      <c r="B75" s="292" t="s">
        <v>181</v>
      </c>
      <c r="C75" s="292"/>
      <c r="D75" s="244"/>
      <c r="E75" s="105">
        <v>4</v>
      </c>
      <c r="F75" s="106">
        <v>21</v>
      </c>
      <c r="G75" s="105">
        <v>16</v>
      </c>
      <c r="H75" s="105">
        <v>5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96">
        <v>0</v>
      </c>
      <c r="T75" s="96">
        <v>0</v>
      </c>
      <c r="U75" s="6"/>
    </row>
    <row r="76" spans="1:21" ht="15" customHeight="1">
      <c r="A76" s="219" t="s">
        <v>385</v>
      </c>
      <c r="B76" s="292" t="s">
        <v>616</v>
      </c>
      <c r="C76" s="292"/>
      <c r="D76" s="244"/>
      <c r="E76" s="105">
        <v>0</v>
      </c>
      <c r="F76" s="106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96">
        <v>0</v>
      </c>
      <c r="T76" s="96">
        <v>0</v>
      </c>
      <c r="U76" s="6"/>
    </row>
    <row r="77" spans="1:21" ht="15" customHeight="1">
      <c r="A77" s="219" t="s">
        <v>386</v>
      </c>
      <c r="B77" s="292" t="s">
        <v>182</v>
      </c>
      <c r="C77" s="292"/>
      <c r="D77" s="244"/>
      <c r="E77" s="105">
        <v>29</v>
      </c>
      <c r="F77" s="105">
        <v>701</v>
      </c>
      <c r="G77" s="105">
        <v>585</v>
      </c>
      <c r="H77" s="105">
        <v>116</v>
      </c>
      <c r="I77" s="105">
        <v>5</v>
      </c>
      <c r="J77" s="105">
        <v>36</v>
      </c>
      <c r="K77" s="105">
        <v>31</v>
      </c>
      <c r="L77" s="105">
        <v>5</v>
      </c>
      <c r="M77" s="105">
        <v>7</v>
      </c>
      <c r="N77" s="105">
        <v>104</v>
      </c>
      <c r="O77" s="105">
        <v>75</v>
      </c>
      <c r="P77" s="105">
        <v>29</v>
      </c>
      <c r="Q77" s="105">
        <v>4</v>
      </c>
      <c r="R77" s="105">
        <v>119</v>
      </c>
      <c r="S77" s="96">
        <v>57</v>
      </c>
      <c r="T77" s="96">
        <v>62</v>
      </c>
      <c r="U77" s="6"/>
    </row>
    <row r="78" spans="1:21" ht="15" customHeight="1">
      <c r="A78" s="219" t="s">
        <v>387</v>
      </c>
      <c r="B78" s="292" t="s">
        <v>183</v>
      </c>
      <c r="C78" s="292"/>
      <c r="D78" s="244"/>
      <c r="E78" s="105">
        <v>36</v>
      </c>
      <c r="F78" s="106">
        <v>1354</v>
      </c>
      <c r="G78" s="105">
        <v>1007</v>
      </c>
      <c r="H78" s="108">
        <v>347</v>
      </c>
      <c r="I78" s="105">
        <v>4</v>
      </c>
      <c r="J78" s="105">
        <v>16</v>
      </c>
      <c r="K78" s="105">
        <v>15</v>
      </c>
      <c r="L78" s="105">
        <v>1</v>
      </c>
      <c r="M78" s="105">
        <v>4</v>
      </c>
      <c r="N78" s="105">
        <v>29</v>
      </c>
      <c r="O78" s="105">
        <v>26</v>
      </c>
      <c r="P78" s="108">
        <v>3</v>
      </c>
      <c r="Q78" s="105">
        <v>0</v>
      </c>
      <c r="R78" s="105">
        <v>0</v>
      </c>
      <c r="S78" s="96">
        <v>0</v>
      </c>
      <c r="T78" s="96">
        <v>0</v>
      </c>
      <c r="U78" s="6"/>
    </row>
    <row r="79" spans="1:21" ht="19.5" customHeight="1">
      <c r="A79" s="218" t="s">
        <v>388</v>
      </c>
      <c r="B79" s="293" t="s">
        <v>1458</v>
      </c>
      <c r="C79" s="293"/>
      <c r="D79" s="252"/>
      <c r="E79" s="105">
        <v>3341</v>
      </c>
      <c r="F79" s="105">
        <v>19538</v>
      </c>
      <c r="G79" s="105">
        <v>10301</v>
      </c>
      <c r="H79" s="105">
        <v>9237</v>
      </c>
      <c r="I79" s="105">
        <v>884</v>
      </c>
      <c r="J79" s="105">
        <v>8036</v>
      </c>
      <c r="K79" s="105">
        <v>3745</v>
      </c>
      <c r="L79" s="105">
        <v>4291</v>
      </c>
      <c r="M79" s="105">
        <v>525</v>
      </c>
      <c r="N79" s="105">
        <v>5703</v>
      </c>
      <c r="O79" s="105">
        <v>2823</v>
      </c>
      <c r="P79" s="105">
        <v>2880</v>
      </c>
      <c r="Q79" s="105">
        <v>357</v>
      </c>
      <c r="R79" s="105">
        <v>3297</v>
      </c>
      <c r="S79" s="105">
        <v>1278</v>
      </c>
      <c r="T79" s="105">
        <v>2019</v>
      </c>
      <c r="U79" s="6"/>
    </row>
    <row r="80" spans="1:21" ht="15" customHeight="1">
      <c r="A80" s="219" t="s">
        <v>389</v>
      </c>
      <c r="B80" s="292" t="s">
        <v>187</v>
      </c>
      <c r="C80" s="292"/>
      <c r="D80" s="244"/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7">
        <v>0</v>
      </c>
      <c r="M80" s="105">
        <v>1</v>
      </c>
      <c r="N80" s="105">
        <v>21</v>
      </c>
      <c r="O80" s="105">
        <v>7</v>
      </c>
      <c r="P80" s="105">
        <v>14</v>
      </c>
      <c r="Q80" s="105">
        <v>0</v>
      </c>
      <c r="R80" s="105">
        <v>0</v>
      </c>
      <c r="S80" s="96">
        <v>0</v>
      </c>
      <c r="T80" s="96">
        <v>0</v>
      </c>
      <c r="U80" s="6"/>
    </row>
    <row r="81" spans="1:21" ht="15" customHeight="1">
      <c r="A81" s="220" t="s">
        <v>390</v>
      </c>
      <c r="B81" s="292" t="s">
        <v>188</v>
      </c>
      <c r="C81" s="292"/>
      <c r="D81" s="244"/>
      <c r="E81" s="106">
        <v>20</v>
      </c>
      <c r="F81" s="106">
        <v>99</v>
      </c>
      <c r="G81" s="106">
        <v>58</v>
      </c>
      <c r="H81" s="106">
        <v>41</v>
      </c>
      <c r="I81" s="106">
        <v>8</v>
      </c>
      <c r="J81" s="106">
        <v>78</v>
      </c>
      <c r="K81" s="106">
        <v>30</v>
      </c>
      <c r="L81" s="106">
        <v>48</v>
      </c>
      <c r="M81" s="106">
        <v>2</v>
      </c>
      <c r="N81" s="106">
        <v>12</v>
      </c>
      <c r="O81" s="106">
        <v>8</v>
      </c>
      <c r="P81" s="106">
        <v>4</v>
      </c>
      <c r="Q81" s="106">
        <v>2</v>
      </c>
      <c r="R81" s="106">
        <v>3</v>
      </c>
      <c r="S81" s="96">
        <v>2</v>
      </c>
      <c r="T81" s="96">
        <v>1</v>
      </c>
      <c r="U81" s="6"/>
    </row>
    <row r="82" spans="1:21" ht="15" customHeight="1">
      <c r="A82" s="221" t="s">
        <v>391</v>
      </c>
      <c r="B82" s="290" t="s">
        <v>189</v>
      </c>
      <c r="C82" s="290"/>
      <c r="D82" s="244"/>
      <c r="E82" s="106">
        <v>151</v>
      </c>
      <c r="F82" s="106">
        <v>1441</v>
      </c>
      <c r="G82" s="106">
        <v>881</v>
      </c>
      <c r="H82" s="106">
        <v>560</v>
      </c>
      <c r="I82" s="106">
        <v>38</v>
      </c>
      <c r="J82" s="106">
        <v>469</v>
      </c>
      <c r="K82" s="106">
        <v>308</v>
      </c>
      <c r="L82" s="106">
        <v>161</v>
      </c>
      <c r="M82" s="106">
        <v>19</v>
      </c>
      <c r="N82" s="106">
        <v>182</v>
      </c>
      <c r="O82" s="106">
        <v>103</v>
      </c>
      <c r="P82" s="106">
        <v>79</v>
      </c>
      <c r="Q82" s="106">
        <v>1</v>
      </c>
      <c r="R82" s="106">
        <v>95</v>
      </c>
      <c r="S82" s="96">
        <v>65</v>
      </c>
      <c r="T82" s="96">
        <v>30</v>
      </c>
      <c r="U82" s="6"/>
    </row>
    <row r="83" spans="1:21" ht="24.75" customHeight="1">
      <c r="A83" s="98" t="s">
        <v>1538</v>
      </c>
      <c r="B83" s="295" t="s">
        <v>806</v>
      </c>
      <c r="C83" s="292"/>
      <c r="D83" s="243"/>
      <c r="E83" s="105">
        <v>195</v>
      </c>
      <c r="F83" s="106">
        <v>1467</v>
      </c>
      <c r="G83" s="105">
        <v>1029</v>
      </c>
      <c r="H83" s="105">
        <v>438</v>
      </c>
      <c r="I83" s="105">
        <v>29</v>
      </c>
      <c r="J83" s="105">
        <v>242</v>
      </c>
      <c r="K83" s="105">
        <v>186</v>
      </c>
      <c r="L83" s="105">
        <v>56</v>
      </c>
      <c r="M83" s="105">
        <v>10</v>
      </c>
      <c r="N83" s="105">
        <v>136</v>
      </c>
      <c r="O83" s="105">
        <v>115</v>
      </c>
      <c r="P83" s="105">
        <v>21</v>
      </c>
      <c r="Q83" s="105">
        <v>10</v>
      </c>
      <c r="R83" s="105">
        <v>41</v>
      </c>
      <c r="S83" s="96">
        <v>31</v>
      </c>
      <c r="T83" s="96">
        <v>10</v>
      </c>
      <c r="U83" s="6"/>
    </row>
    <row r="84" spans="1:21" ht="15" customHeight="1">
      <c r="A84" s="98" t="s">
        <v>392</v>
      </c>
      <c r="B84" s="292" t="s">
        <v>190</v>
      </c>
      <c r="C84" s="292"/>
      <c r="D84" s="243"/>
      <c r="E84" s="105">
        <v>146</v>
      </c>
      <c r="F84" s="106">
        <v>1419</v>
      </c>
      <c r="G84" s="105">
        <v>1069</v>
      </c>
      <c r="H84" s="107">
        <v>350</v>
      </c>
      <c r="I84" s="105">
        <v>30</v>
      </c>
      <c r="J84" s="107">
        <v>232</v>
      </c>
      <c r="K84" s="105">
        <v>173</v>
      </c>
      <c r="L84" s="105">
        <v>59</v>
      </c>
      <c r="M84" s="105">
        <v>14</v>
      </c>
      <c r="N84" s="108">
        <v>249</v>
      </c>
      <c r="O84" s="105">
        <v>203</v>
      </c>
      <c r="P84" s="107">
        <v>46</v>
      </c>
      <c r="Q84" s="105">
        <v>12</v>
      </c>
      <c r="R84" s="107">
        <v>93</v>
      </c>
      <c r="S84" s="96">
        <v>75</v>
      </c>
      <c r="T84" s="96">
        <v>18</v>
      </c>
      <c r="U84" s="6"/>
    </row>
    <row r="85" spans="1:21" ht="15" customHeight="1">
      <c r="A85" s="98" t="s">
        <v>393</v>
      </c>
      <c r="B85" s="292" t="s">
        <v>191</v>
      </c>
      <c r="C85" s="292"/>
      <c r="D85" s="243"/>
      <c r="E85" s="105">
        <v>144</v>
      </c>
      <c r="F85" s="106">
        <v>1304</v>
      </c>
      <c r="G85" s="105">
        <v>888</v>
      </c>
      <c r="H85" s="105">
        <v>416</v>
      </c>
      <c r="I85" s="105">
        <v>34</v>
      </c>
      <c r="J85" s="105">
        <v>507</v>
      </c>
      <c r="K85" s="105">
        <v>264</v>
      </c>
      <c r="L85" s="105">
        <v>243</v>
      </c>
      <c r="M85" s="105">
        <v>14</v>
      </c>
      <c r="N85" s="105">
        <v>94</v>
      </c>
      <c r="O85" s="105">
        <v>62</v>
      </c>
      <c r="P85" s="107">
        <v>32</v>
      </c>
      <c r="Q85" s="105">
        <v>6</v>
      </c>
      <c r="R85" s="108">
        <v>29</v>
      </c>
      <c r="S85" s="96">
        <v>24</v>
      </c>
      <c r="T85" s="96">
        <v>5</v>
      </c>
      <c r="U85" s="6"/>
    </row>
    <row r="86" spans="1:21" ht="15" customHeight="1">
      <c r="A86" s="98" t="s">
        <v>1541</v>
      </c>
      <c r="B86" s="292" t="s">
        <v>647</v>
      </c>
      <c r="C86" s="292"/>
      <c r="D86" s="243"/>
      <c r="E86" s="105">
        <v>8</v>
      </c>
      <c r="F86" s="106">
        <v>562</v>
      </c>
      <c r="G86" s="105">
        <v>153</v>
      </c>
      <c r="H86" s="105">
        <v>409</v>
      </c>
      <c r="I86" s="105">
        <v>4</v>
      </c>
      <c r="J86" s="105">
        <v>34</v>
      </c>
      <c r="K86" s="105">
        <v>18</v>
      </c>
      <c r="L86" s="105">
        <v>16</v>
      </c>
      <c r="M86" s="105">
        <v>1</v>
      </c>
      <c r="N86" s="105">
        <v>359</v>
      </c>
      <c r="O86" s="105">
        <v>130</v>
      </c>
      <c r="P86" s="105">
        <v>229</v>
      </c>
      <c r="Q86" s="105">
        <v>2</v>
      </c>
      <c r="R86" s="105">
        <v>399</v>
      </c>
      <c r="S86" s="96">
        <v>64</v>
      </c>
      <c r="T86" s="96">
        <v>335</v>
      </c>
      <c r="U86" s="6"/>
    </row>
    <row r="87" spans="1:21" ht="15" customHeight="1">
      <c r="A87" s="98" t="s">
        <v>394</v>
      </c>
      <c r="B87" s="292" t="s">
        <v>192</v>
      </c>
      <c r="C87" s="292"/>
      <c r="D87" s="244"/>
      <c r="E87" s="105">
        <v>404</v>
      </c>
      <c r="F87" s="106">
        <v>1263</v>
      </c>
      <c r="G87" s="105">
        <v>468</v>
      </c>
      <c r="H87" s="105">
        <v>795</v>
      </c>
      <c r="I87" s="105">
        <v>93</v>
      </c>
      <c r="J87" s="105">
        <v>337</v>
      </c>
      <c r="K87" s="105">
        <v>84</v>
      </c>
      <c r="L87" s="105">
        <v>253</v>
      </c>
      <c r="M87" s="105">
        <v>74</v>
      </c>
      <c r="N87" s="105">
        <v>454</v>
      </c>
      <c r="O87" s="105">
        <v>161</v>
      </c>
      <c r="P87" s="105">
        <v>293</v>
      </c>
      <c r="Q87" s="105">
        <v>84</v>
      </c>
      <c r="R87" s="105">
        <v>403</v>
      </c>
      <c r="S87" s="96">
        <v>104</v>
      </c>
      <c r="T87" s="96">
        <v>299</v>
      </c>
      <c r="U87" s="6"/>
    </row>
    <row r="88" spans="1:21" ht="15" customHeight="1">
      <c r="A88" s="219" t="s">
        <v>395</v>
      </c>
      <c r="B88" s="292" t="s">
        <v>193</v>
      </c>
      <c r="C88" s="292"/>
      <c r="D88" s="244"/>
      <c r="E88" s="105">
        <v>1018</v>
      </c>
      <c r="F88" s="106">
        <v>6075</v>
      </c>
      <c r="G88" s="105">
        <v>2242</v>
      </c>
      <c r="H88" s="108">
        <v>3833</v>
      </c>
      <c r="I88" s="105">
        <v>286</v>
      </c>
      <c r="J88" s="105">
        <v>3598</v>
      </c>
      <c r="K88" s="105">
        <v>1408</v>
      </c>
      <c r="L88" s="105">
        <v>2190</v>
      </c>
      <c r="M88" s="105">
        <v>149</v>
      </c>
      <c r="N88" s="105">
        <v>1922</v>
      </c>
      <c r="O88" s="105">
        <v>802</v>
      </c>
      <c r="P88" s="108">
        <v>1120</v>
      </c>
      <c r="Q88" s="105">
        <v>100</v>
      </c>
      <c r="R88" s="105">
        <v>1272</v>
      </c>
      <c r="S88" s="96">
        <v>478</v>
      </c>
      <c r="T88" s="96">
        <v>794</v>
      </c>
      <c r="U88" s="6"/>
    </row>
    <row r="89" spans="1:21" ht="15" customHeight="1">
      <c r="A89" s="220" t="s">
        <v>1544</v>
      </c>
      <c r="B89" s="292" t="s">
        <v>194</v>
      </c>
      <c r="C89" s="292"/>
      <c r="D89" s="244"/>
      <c r="E89" s="106">
        <v>188</v>
      </c>
      <c r="F89" s="106">
        <v>1148</v>
      </c>
      <c r="G89" s="106">
        <v>946</v>
      </c>
      <c r="H89" s="106">
        <v>202</v>
      </c>
      <c r="I89" s="106">
        <v>54</v>
      </c>
      <c r="J89" s="106">
        <v>235</v>
      </c>
      <c r="K89" s="106">
        <v>191</v>
      </c>
      <c r="L89" s="106">
        <v>44</v>
      </c>
      <c r="M89" s="106">
        <v>45</v>
      </c>
      <c r="N89" s="106">
        <v>266</v>
      </c>
      <c r="O89" s="106">
        <v>232</v>
      </c>
      <c r="P89" s="106">
        <v>34</v>
      </c>
      <c r="Q89" s="106">
        <v>24</v>
      </c>
      <c r="R89" s="106">
        <v>75</v>
      </c>
      <c r="S89" s="96">
        <v>53</v>
      </c>
      <c r="T89" s="96">
        <v>22</v>
      </c>
      <c r="U89" s="6"/>
    </row>
    <row r="90" spans="1:21" ht="15" customHeight="1">
      <c r="A90" s="98" t="s">
        <v>396</v>
      </c>
      <c r="B90" s="292" t="s">
        <v>413</v>
      </c>
      <c r="C90" s="292"/>
      <c r="D90" s="237"/>
      <c r="E90" s="105">
        <v>271</v>
      </c>
      <c r="F90" s="105">
        <v>1141</v>
      </c>
      <c r="G90" s="105">
        <v>749</v>
      </c>
      <c r="H90" s="105">
        <v>392</v>
      </c>
      <c r="I90" s="105">
        <v>54</v>
      </c>
      <c r="J90" s="105">
        <v>502</v>
      </c>
      <c r="K90" s="105">
        <v>291</v>
      </c>
      <c r="L90" s="105">
        <v>211</v>
      </c>
      <c r="M90" s="105">
        <v>35</v>
      </c>
      <c r="N90" s="105">
        <v>589</v>
      </c>
      <c r="O90" s="105">
        <v>338</v>
      </c>
      <c r="P90" s="105">
        <v>251</v>
      </c>
      <c r="Q90" s="105">
        <v>17</v>
      </c>
      <c r="R90" s="105">
        <v>100</v>
      </c>
      <c r="S90" s="96">
        <v>37</v>
      </c>
      <c r="T90" s="96">
        <v>63</v>
      </c>
      <c r="U90" s="6"/>
    </row>
    <row r="91" spans="1:21" ht="15" customHeight="1">
      <c r="A91" s="98" t="s">
        <v>397</v>
      </c>
      <c r="B91" s="292" t="s">
        <v>195</v>
      </c>
      <c r="C91" s="292"/>
      <c r="D91" s="243"/>
      <c r="E91" s="105">
        <v>796</v>
      </c>
      <c r="F91" s="106">
        <v>3619</v>
      </c>
      <c r="G91" s="105">
        <v>1818</v>
      </c>
      <c r="H91" s="105">
        <v>1801</v>
      </c>
      <c r="I91" s="105">
        <v>254</v>
      </c>
      <c r="J91" s="105">
        <v>1802</v>
      </c>
      <c r="K91" s="105">
        <v>792</v>
      </c>
      <c r="L91" s="105">
        <v>1010</v>
      </c>
      <c r="M91" s="105">
        <v>161</v>
      </c>
      <c r="N91" s="105">
        <v>1419</v>
      </c>
      <c r="O91" s="105">
        <v>662</v>
      </c>
      <c r="P91" s="105">
        <v>757</v>
      </c>
      <c r="Q91" s="105">
        <v>99</v>
      </c>
      <c r="R91" s="105">
        <v>787</v>
      </c>
      <c r="S91" s="96">
        <v>345</v>
      </c>
      <c r="T91" s="96">
        <v>442</v>
      </c>
      <c r="U91" s="6"/>
    </row>
    <row r="92" spans="1:21" ht="19.5" customHeight="1">
      <c r="A92" s="217" t="s">
        <v>1547</v>
      </c>
      <c r="B92" s="293" t="s">
        <v>665</v>
      </c>
      <c r="C92" s="293"/>
      <c r="D92" s="252"/>
      <c r="E92" s="105">
        <v>166</v>
      </c>
      <c r="F92" s="105">
        <v>2606</v>
      </c>
      <c r="G92" s="105">
        <v>1284</v>
      </c>
      <c r="H92" s="105">
        <v>1322</v>
      </c>
      <c r="I92" s="105">
        <v>34</v>
      </c>
      <c r="J92" s="105">
        <v>252</v>
      </c>
      <c r="K92" s="105">
        <v>135</v>
      </c>
      <c r="L92" s="105">
        <v>117</v>
      </c>
      <c r="M92" s="105">
        <v>29</v>
      </c>
      <c r="N92" s="105">
        <v>297</v>
      </c>
      <c r="O92" s="105">
        <v>129</v>
      </c>
      <c r="P92" s="105">
        <v>168</v>
      </c>
      <c r="Q92" s="105">
        <v>16</v>
      </c>
      <c r="R92" s="105">
        <v>144</v>
      </c>
      <c r="S92" s="105">
        <v>72</v>
      </c>
      <c r="T92" s="105">
        <v>72</v>
      </c>
      <c r="U92" s="6"/>
    </row>
    <row r="93" spans="1:21" ht="15" customHeight="1">
      <c r="A93" s="98" t="s">
        <v>398</v>
      </c>
      <c r="B93" s="292" t="s">
        <v>294</v>
      </c>
      <c r="C93" s="292"/>
      <c r="D93" s="244"/>
      <c r="E93" s="105">
        <v>26</v>
      </c>
      <c r="F93" s="106">
        <v>617</v>
      </c>
      <c r="G93" s="105">
        <v>221</v>
      </c>
      <c r="H93" s="105">
        <v>396</v>
      </c>
      <c r="I93" s="105">
        <v>1</v>
      </c>
      <c r="J93" s="105">
        <v>16</v>
      </c>
      <c r="K93" s="105">
        <v>6</v>
      </c>
      <c r="L93" s="105">
        <v>10</v>
      </c>
      <c r="M93" s="105">
        <v>6</v>
      </c>
      <c r="N93" s="105">
        <v>92</v>
      </c>
      <c r="O93" s="105">
        <v>53</v>
      </c>
      <c r="P93" s="105">
        <v>39</v>
      </c>
      <c r="Q93" s="105">
        <v>1</v>
      </c>
      <c r="R93" s="105">
        <v>12</v>
      </c>
      <c r="S93" s="96">
        <v>10</v>
      </c>
      <c r="T93" s="96">
        <v>2</v>
      </c>
      <c r="U93" s="6"/>
    </row>
    <row r="94" spans="1:21" ht="15" customHeight="1">
      <c r="A94" s="219" t="s">
        <v>399</v>
      </c>
      <c r="B94" s="292" t="s">
        <v>296</v>
      </c>
      <c r="C94" s="292"/>
      <c r="D94" s="244"/>
      <c r="E94" s="105">
        <v>34</v>
      </c>
      <c r="F94" s="106">
        <v>908</v>
      </c>
      <c r="G94" s="105">
        <v>595</v>
      </c>
      <c r="H94" s="105">
        <v>313</v>
      </c>
      <c r="I94" s="105">
        <v>2</v>
      </c>
      <c r="J94" s="105">
        <v>15</v>
      </c>
      <c r="K94" s="105">
        <v>9</v>
      </c>
      <c r="L94" s="105">
        <v>6</v>
      </c>
      <c r="M94" s="105">
        <v>3</v>
      </c>
      <c r="N94" s="105">
        <v>45</v>
      </c>
      <c r="O94" s="105">
        <v>31</v>
      </c>
      <c r="P94" s="105">
        <v>14</v>
      </c>
      <c r="Q94" s="105">
        <v>1</v>
      </c>
      <c r="R94" s="105">
        <v>12</v>
      </c>
      <c r="S94" s="96">
        <v>5</v>
      </c>
      <c r="T94" s="96">
        <v>7</v>
      </c>
      <c r="U94" s="6"/>
    </row>
    <row r="95" spans="1:21" ht="24.75" customHeight="1">
      <c r="A95" s="219" t="s">
        <v>400</v>
      </c>
      <c r="B95" s="295" t="s">
        <v>1333</v>
      </c>
      <c r="C95" s="292"/>
      <c r="D95" s="243"/>
      <c r="E95" s="105">
        <v>1</v>
      </c>
      <c r="F95" s="106">
        <v>35</v>
      </c>
      <c r="G95" s="105">
        <v>28</v>
      </c>
      <c r="H95" s="105">
        <v>7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96">
        <v>0</v>
      </c>
      <c r="T95" s="96">
        <v>0</v>
      </c>
      <c r="U95" s="6"/>
    </row>
    <row r="96" spans="1:21" ht="15" customHeight="1">
      <c r="A96" s="219" t="s">
        <v>401</v>
      </c>
      <c r="B96" s="292" t="s">
        <v>439</v>
      </c>
      <c r="C96" s="292"/>
      <c r="D96" s="243"/>
      <c r="E96" s="105">
        <v>45</v>
      </c>
      <c r="F96" s="106">
        <v>201</v>
      </c>
      <c r="G96" s="105">
        <v>111</v>
      </c>
      <c r="H96" s="108">
        <v>90</v>
      </c>
      <c r="I96" s="105">
        <v>16</v>
      </c>
      <c r="J96" s="105">
        <v>91</v>
      </c>
      <c r="K96" s="105">
        <v>58</v>
      </c>
      <c r="L96" s="105">
        <v>33</v>
      </c>
      <c r="M96" s="105">
        <v>1</v>
      </c>
      <c r="N96" s="105">
        <v>1</v>
      </c>
      <c r="O96" s="105">
        <v>1</v>
      </c>
      <c r="P96" s="108">
        <v>0</v>
      </c>
      <c r="Q96" s="105">
        <v>4</v>
      </c>
      <c r="R96" s="105">
        <v>34</v>
      </c>
      <c r="S96" s="96">
        <v>25</v>
      </c>
      <c r="T96" s="96">
        <v>9</v>
      </c>
      <c r="U96" s="6"/>
    </row>
    <row r="97" spans="1:21" ht="15" customHeight="1">
      <c r="A97" s="219" t="s">
        <v>402</v>
      </c>
      <c r="B97" s="292" t="s">
        <v>454</v>
      </c>
      <c r="C97" s="292"/>
      <c r="D97" s="244"/>
      <c r="E97" s="105">
        <v>5</v>
      </c>
      <c r="F97" s="105">
        <v>108</v>
      </c>
      <c r="G97" s="105">
        <v>53</v>
      </c>
      <c r="H97" s="105">
        <v>55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96">
        <v>0</v>
      </c>
      <c r="T97" s="96">
        <v>0</v>
      </c>
      <c r="U97" s="6"/>
    </row>
    <row r="98" spans="1:21" ht="15" customHeight="1">
      <c r="A98" s="219" t="s">
        <v>403</v>
      </c>
      <c r="B98" s="292" t="s">
        <v>453</v>
      </c>
      <c r="C98" s="292"/>
      <c r="D98" s="244"/>
      <c r="E98" s="105">
        <v>3</v>
      </c>
      <c r="F98" s="105">
        <v>38</v>
      </c>
      <c r="G98" s="105">
        <v>29</v>
      </c>
      <c r="H98" s="105">
        <v>9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96">
        <v>0</v>
      </c>
      <c r="T98" s="96">
        <v>0</v>
      </c>
      <c r="U98" s="6"/>
    </row>
    <row r="99" spans="1:21" ht="24.75" customHeight="1">
      <c r="A99" s="219" t="s">
        <v>404</v>
      </c>
      <c r="B99" s="295" t="s">
        <v>1335</v>
      </c>
      <c r="C99" s="292"/>
      <c r="D99" s="244"/>
      <c r="E99" s="105">
        <v>52</v>
      </c>
      <c r="F99" s="105">
        <v>699</v>
      </c>
      <c r="G99" s="105">
        <v>247</v>
      </c>
      <c r="H99" s="105">
        <v>452</v>
      </c>
      <c r="I99" s="105">
        <v>15</v>
      </c>
      <c r="J99" s="105">
        <v>130</v>
      </c>
      <c r="K99" s="105">
        <v>62</v>
      </c>
      <c r="L99" s="105">
        <v>68</v>
      </c>
      <c r="M99" s="105">
        <v>19</v>
      </c>
      <c r="N99" s="105">
        <v>159</v>
      </c>
      <c r="O99" s="105">
        <v>44</v>
      </c>
      <c r="P99" s="105">
        <v>115</v>
      </c>
      <c r="Q99" s="105">
        <v>10</v>
      </c>
      <c r="R99" s="105">
        <v>86</v>
      </c>
      <c r="S99" s="96">
        <v>32</v>
      </c>
      <c r="T99" s="96">
        <v>54</v>
      </c>
      <c r="U99" s="6"/>
    </row>
    <row r="100" spans="1:21" ht="19.5" customHeight="1">
      <c r="A100" s="217" t="s">
        <v>1609</v>
      </c>
      <c r="B100" s="293" t="s">
        <v>198</v>
      </c>
      <c r="C100" s="293"/>
      <c r="D100" s="239"/>
      <c r="E100" s="105">
        <v>709</v>
      </c>
      <c r="F100" s="105">
        <v>2921</v>
      </c>
      <c r="G100" s="105">
        <v>1569</v>
      </c>
      <c r="H100" s="105">
        <v>1352</v>
      </c>
      <c r="I100" s="105">
        <v>185</v>
      </c>
      <c r="J100" s="105">
        <v>757</v>
      </c>
      <c r="K100" s="105">
        <v>435</v>
      </c>
      <c r="L100" s="105">
        <v>322</v>
      </c>
      <c r="M100" s="105">
        <v>64</v>
      </c>
      <c r="N100" s="105">
        <v>647</v>
      </c>
      <c r="O100" s="105">
        <v>354</v>
      </c>
      <c r="P100" s="105">
        <v>293</v>
      </c>
      <c r="Q100" s="105">
        <v>39</v>
      </c>
      <c r="R100" s="105">
        <v>135</v>
      </c>
      <c r="S100" s="105">
        <v>95</v>
      </c>
      <c r="T100" s="105">
        <v>40</v>
      </c>
      <c r="U100" s="6"/>
    </row>
    <row r="101" spans="1:21" ht="15" customHeight="1">
      <c r="A101" s="98" t="s">
        <v>405</v>
      </c>
      <c r="B101" s="292" t="s">
        <v>199</v>
      </c>
      <c r="C101" s="292"/>
      <c r="D101" s="244"/>
      <c r="E101" s="105">
        <v>180</v>
      </c>
      <c r="F101" s="106">
        <v>804</v>
      </c>
      <c r="G101" s="105">
        <v>529</v>
      </c>
      <c r="H101" s="105">
        <v>275</v>
      </c>
      <c r="I101" s="107">
        <v>75</v>
      </c>
      <c r="J101" s="105">
        <v>346</v>
      </c>
      <c r="K101" s="105">
        <v>222</v>
      </c>
      <c r="L101" s="105">
        <v>124</v>
      </c>
      <c r="M101" s="105">
        <v>29</v>
      </c>
      <c r="N101" s="105">
        <v>346</v>
      </c>
      <c r="O101" s="105">
        <v>271</v>
      </c>
      <c r="P101" s="105">
        <v>75</v>
      </c>
      <c r="Q101" s="105">
        <v>23</v>
      </c>
      <c r="R101" s="105">
        <v>77</v>
      </c>
      <c r="S101" s="96">
        <v>56</v>
      </c>
      <c r="T101" s="96">
        <v>21</v>
      </c>
      <c r="U101" s="6"/>
    </row>
    <row r="102" spans="1:21" ht="15" customHeight="1">
      <c r="A102" s="98" t="s">
        <v>406</v>
      </c>
      <c r="B102" s="292" t="s">
        <v>441</v>
      </c>
      <c r="C102" s="292"/>
      <c r="D102" s="243"/>
      <c r="E102" s="105">
        <v>529</v>
      </c>
      <c r="F102" s="106">
        <v>2117</v>
      </c>
      <c r="G102" s="105">
        <v>1040</v>
      </c>
      <c r="H102" s="105">
        <v>1077</v>
      </c>
      <c r="I102" s="105">
        <v>110</v>
      </c>
      <c r="J102" s="105">
        <v>411</v>
      </c>
      <c r="K102" s="105">
        <v>213</v>
      </c>
      <c r="L102" s="105">
        <v>198</v>
      </c>
      <c r="M102" s="105">
        <v>35</v>
      </c>
      <c r="N102" s="105">
        <v>301</v>
      </c>
      <c r="O102" s="105">
        <v>83</v>
      </c>
      <c r="P102" s="105">
        <v>218</v>
      </c>
      <c r="Q102" s="105">
        <v>16</v>
      </c>
      <c r="R102" s="105">
        <v>58</v>
      </c>
      <c r="S102" s="130">
        <v>39</v>
      </c>
      <c r="T102" s="130">
        <v>19</v>
      </c>
      <c r="U102" s="6"/>
    </row>
    <row r="103" spans="1:21" ht="9.75" customHeight="1">
      <c r="A103" s="222"/>
      <c r="B103" s="223"/>
      <c r="C103" s="224"/>
      <c r="D103" s="245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62"/>
      <c r="R103" s="162"/>
      <c r="S103" s="162"/>
      <c r="T103" s="162"/>
      <c r="U103" s="6"/>
    </row>
    <row r="104" spans="1:21" ht="15" customHeight="1">
      <c r="A104" s="225"/>
      <c r="B104" s="226"/>
      <c r="C104" s="227"/>
      <c r="D104" s="246"/>
      <c r="Q104" s="96"/>
      <c r="R104" s="96"/>
      <c r="S104" s="96"/>
      <c r="T104" s="96"/>
      <c r="U104" s="6"/>
    </row>
    <row r="105" spans="1:21" ht="15" customHeight="1">
      <c r="A105" s="225"/>
      <c r="B105" s="226"/>
      <c r="C105" s="227"/>
      <c r="D105" s="246"/>
      <c r="U105" s="6"/>
    </row>
    <row r="106" spans="1:21" ht="15" customHeight="1">
      <c r="A106" s="225"/>
      <c r="B106" s="226"/>
      <c r="C106" s="227"/>
      <c r="D106" s="247"/>
      <c r="F106" s="38"/>
      <c r="O106" s="39"/>
      <c r="U106" s="6"/>
    </row>
    <row r="107" spans="4:21" ht="15" customHeight="1">
      <c r="D107" s="291" t="s">
        <v>1610</v>
      </c>
      <c r="E107" s="291"/>
      <c r="F107" s="291"/>
      <c r="G107" s="291"/>
      <c r="H107" s="291"/>
      <c r="I107" s="291"/>
      <c r="J107" s="291"/>
      <c r="K107" s="346" t="s">
        <v>1595</v>
      </c>
      <c r="L107" s="346"/>
      <c r="M107" s="346"/>
      <c r="N107" s="346"/>
      <c r="O107" s="346"/>
      <c r="U107" s="6"/>
    </row>
    <row r="108" spans="17:21" ht="4.5" customHeight="1">
      <c r="Q108" s="1"/>
      <c r="R108" s="1"/>
      <c r="U108" s="6"/>
    </row>
    <row r="109" spans="1:21" ht="15" customHeight="1">
      <c r="A109" s="329" t="s">
        <v>698</v>
      </c>
      <c r="B109" s="329"/>
      <c r="C109" s="329"/>
      <c r="D109" s="330"/>
      <c r="E109" s="319" t="s">
        <v>579</v>
      </c>
      <c r="F109" s="320"/>
      <c r="G109" s="320"/>
      <c r="H109" s="321"/>
      <c r="I109" s="356" t="s">
        <v>582</v>
      </c>
      <c r="J109" s="357"/>
      <c r="K109" s="113" t="s">
        <v>583</v>
      </c>
      <c r="L109" s="4"/>
      <c r="M109" s="319" t="s">
        <v>580</v>
      </c>
      <c r="N109" s="305"/>
      <c r="O109" s="305"/>
      <c r="P109" s="350"/>
      <c r="Q109" s="319" t="s">
        <v>581</v>
      </c>
      <c r="R109" s="320"/>
      <c r="S109" s="320"/>
      <c r="T109" s="320"/>
      <c r="U109" s="6"/>
    </row>
    <row r="110" spans="1:21" ht="15" customHeight="1">
      <c r="A110" s="327"/>
      <c r="B110" s="327"/>
      <c r="C110" s="327"/>
      <c r="D110" s="328"/>
      <c r="E110" s="335" t="s">
        <v>648</v>
      </c>
      <c r="F110" s="319" t="s">
        <v>1598</v>
      </c>
      <c r="G110" s="320"/>
      <c r="H110" s="321"/>
      <c r="I110" s="335" t="s">
        <v>648</v>
      </c>
      <c r="K110" s="351" t="s">
        <v>1598</v>
      </c>
      <c r="L110" s="352"/>
      <c r="M110" s="335" t="s">
        <v>648</v>
      </c>
      <c r="N110" s="319" t="s">
        <v>1598</v>
      </c>
      <c r="O110" s="320"/>
      <c r="P110" s="321"/>
      <c r="Q110" s="335" t="s">
        <v>648</v>
      </c>
      <c r="R110" s="319" t="s">
        <v>1598</v>
      </c>
      <c r="S110" s="320"/>
      <c r="T110" s="320"/>
      <c r="U110" s="6"/>
    </row>
    <row r="111" spans="1:21" ht="15" customHeight="1">
      <c r="A111" s="331"/>
      <c r="B111" s="331"/>
      <c r="C111" s="331"/>
      <c r="D111" s="326"/>
      <c r="E111" s="324"/>
      <c r="F111" s="4" t="s">
        <v>1603</v>
      </c>
      <c r="G111" s="15" t="s">
        <v>684</v>
      </c>
      <c r="H111" s="15" t="s">
        <v>685</v>
      </c>
      <c r="I111" s="324"/>
      <c r="J111" s="4" t="s">
        <v>1603</v>
      </c>
      <c r="K111" s="15" t="s">
        <v>684</v>
      </c>
      <c r="L111" s="15" t="s">
        <v>685</v>
      </c>
      <c r="M111" s="324"/>
      <c r="N111" s="4" t="s">
        <v>1603</v>
      </c>
      <c r="O111" s="15" t="s">
        <v>684</v>
      </c>
      <c r="P111" s="15" t="s">
        <v>685</v>
      </c>
      <c r="Q111" s="324"/>
      <c r="R111" s="4" t="s">
        <v>1603</v>
      </c>
      <c r="S111" s="15" t="s">
        <v>684</v>
      </c>
      <c r="T111" s="3" t="s">
        <v>685</v>
      </c>
      <c r="U111" s="6"/>
    </row>
    <row r="112" spans="1:21" ht="9.75" customHeight="1">
      <c r="A112" s="144"/>
      <c r="B112" s="145"/>
      <c r="C112" s="175"/>
      <c r="D112" s="199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96"/>
      <c r="T112" s="96"/>
      <c r="U112" s="6"/>
    </row>
    <row r="113" spans="1:21" ht="19.5" customHeight="1">
      <c r="A113" s="217" t="s">
        <v>660</v>
      </c>
      <c r="B113" s="293" t="s">
        <v>443</v>
      </c>
      <c r="C113" s="293"/>
      <c r="D113" s="252"/>
      <c r="E113" s="105">
        <v>1613</v>
      </c>
      <c r="F113" s="105">
        <v>7191</v>
      </c>
      <c r="G113" s="105">
        <v>2820</v>
      </c>
      <c r="H113" s="105">
        <v>4371</v>
      </c>
      <c r="I113" s="105">
        <v>777</v>
      </c>
      <c r="J113" s="105">
        <v>4459</v>
      </c>
      <c r="K113" s="105">
        <v>1828</v>
      </c>
      <c r="L113" s="105">
        <v>2631</v>
      </c>
      <c r="M113" s="105">
        <v>523</v>
      </c>
      <c r="N113" s="105">
        <v>2607</v>
      </c>
      <c r="O113" s="105">
        <v>1007</v>
      </c>
      <c r="P113" s="105">
        <v>1600</v>
      </c>
      <c r="Q113" s="105">
        <v>368</v>
      </c>
      <c r="R113" s="105">
        <v>1917</v>
      </c>
      <c r="S113" s="105">
        <v>687</v>
      </c>
      <c r="T113" s="105">
        <v>1230</v>
      </c>
      <c r="U113" s="6"/>
    </row>
    <row r="114" spans="1:21" ht="15" customHeight="1">
      <c r="A114" s="98" t="s">
        <v>254</v>
      </c>
      <c r="B114" s="292" t="s">
        <v>196</v>
      </c>
      <c r="C114" s="292"/>
      <c r="D114" s="243"/>
      <c r="E114" s="105">
        <v>1111</v>
      </c>
      <c r="F114" s="106">
        <v>5371</v>
      </c>
      <c r="G114" s="105">
        <v>2178</v>
      </c>
      <c r="H114" s="105">
        <v>3193</v>
      </c>
      <c r="I114" s="105">
        <v>411</v>
      </c>
      <c r="J114" s="105">
        <v>2931</v>
      </c>
      <c r="K114" s="105">
        <v>1300</v>
      </c>
      <c r="L114" s="105">
        <v>1631</v>
      </c>
      <c r="M114" s="105">
        <v>282</v>
      </c>
      <c r="N114" s="105">
        <v>1774</v>
      </c>
      <c r="O114" s="105">
        <v>699</v>
      </c>
      <c r="P114" s="105">
        <v>1075</v>
      </c>
      <c r="Q114" s="105">
        <v>184</v>
      </c>
      <c r="R114" s="105">
        <v>1275</v>
      </c>
      <c r="S114" s="96">
        <v>523</v>
      </c>
      <c r="T114" s="96">
        <v>752</v>
      </c>
      <c r="U114" s="6"/>
    </row>
    <row r="115" spans="1:21" ht="15" customHeight="1">
      <c r="A115" s="219" t="s">
        <v>1559</v>
      </c>
      <c r="B115" s="292" t="s">
        <v>713</v>
      </c>
      <c r="C115" s="292"/>
      <c r="D115" s="243"/>
      <c r="E115" s="105">
        <v>447</v>
      </c>
      <c r="F115" s="106">
        <v>1317</v>
      </c>
      <c r="G115" s="105">
        <v>426</v>
      </c>
      <c r="H115" s="105">
        <v>891</v>
      </c>
      <c r="I115" s="105">
        <v>353</v>
      </c>
      <c r="J115" s="105">
        <v>1269</v>
      </c>
      <c r="K115" s="105">
        <v>432</v>
      </c>
      <c r="L115" s="107">
        <v>837</v>
      </c>
      <c r="M115" s="105">
        <v>239</v>
      </c>
      <c r="N115" s="105">
        <v>821</v>
      </c>
      <c r="O115" s="105">
        <v>308</v>
      </c>
      <c r="P115" s="108">
        <v>513</v>
      </c>
      <c r="Q115" s="105">
        <v>177</v>
      </c>
      <c r="R115" s="107">
        <v>555</v>
      </c>
      <c r="S115" s="96">
        <v>145</v>
      </c>
      <c r="T115" s="96">
        <v>410</v>
      </c>
      <c r="U115" s="6"/>
    </row>
    <row r="116" spans="1:21" ht="15" customHeight="1">
      <c r="A116" s="219" t="s">
        <v>255</v>
      </c>
      <c r="B116" s="292" t="s">
        <v>714</v>
      </c>
      <c r="C116" s="292"/>
      <c r="D116" s="244"/>
      <c r="E116" s="105">
        <v>55</v>
      </c>
      <c r="F116" s="105">
        <v>503</v>
      </c>
      <c r="G116" s="105">
        <v>216</v>
      </c>
      <c r="H116" s="105">
        <v>287</v>
      </c>
      <c r="I116" s="105">
        <v>13</v>
      </c>
      <c r="J116" s="105">
        <v>259</v>
      </c>
      <c r="K116" s="105">
        <v>96</v>
      </c>
      <c r="L116" s="105">
        <v>163</v>
      </c>
      <c r="M116" s="105">
        <v>2</v>
      </c>
      <c r="N116" s="105">
        <v>12</v>
      </c>
      <c r="O116" s="105">
        <v>0</v>
      </c>
      <c r="P116" s="105">
        <v>12</v>
      </c>
      <c r="Q116" s="105">
        <v>7</v>
      </c>
      <c r="R116" s="105">
        <v>87</v>
      </c>
      <c r="S116" s="96">
        <v>19</v>
      </c>
      <c r="T116" s="96">
        <v>68</v>
      </c>
      <c r="U116" s="6"/>
    </row>
    <row r="117" spans="1:21" ht="9.75" customHeight="1">
      <c r="A117" s="225"/>
      <c r="B117" s="226"/>
      <c r="C117" s="258"/>
      <c r="D117" s="237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96"/>
      <c r="T117" s="96"/>
      <c r="U117" s="6"/>
    </row>
    <row r="118" spans="1:21" ht="19.5" customHeight="1">
      <c r="A118" s="218" t="s">
        <v>1560</v>
      </c>
      <c r="B118" s="293" t="s">
        <v>718</v>
      </c>
      <c r="C118" s="293"/>
      <c r="D118" s="252"/>
      <c r="E118" s="105">
        <v>636</v>
      </c>
      <c r="F118" s="105">
        <v>9160</v>
      </c>
      <c r="G118" s="105">
        <v>2484</v>
      </c>
      <c r="H118" s="105">
        <v>6676</v>
      </c>
      <c r="I118" s="105">
        <v>305</v>
      </c>
      <c r="J118" s="105">
        <v>5180</v>
      </c>
      <c r="K118" s="105">
        <v>1485</v>
      </c>
      <c r="L118" s="105">
        <v>3695</v>
      </c>
      <c r="M118" s="105">
        <v>210</v>
      </c>
      <c r="N118" s="105">
        <v>2579</v>
      </c>
      <c r="O118" s="105">
        <v>708</v>
      </c>
      <c r="P118" s="105">
        <v>1871</v>
      </c>
      <c r="Q118" s="105">
        <v>106</v>
      </c>
      <c r="R118" s="105">
        <v>996</v>
      </c>
      <c r="S118" s="105">
        <v>252</v>
      </c>
      <c r="T118" s="105">
        <v>744</v>
      </c>
      <c r="U118" s="6"/>
    </row>
    <row r="119" spans="1:21" ht="15" customHeight="1">
      <c r="A119" s="219" t="s">
        <v>256</v>
      </c>
      <c r="B119" s="292" t="s">
        <v>209</v>
      </c>
      <c r="C119" s="292"/>
      <c r="D119" s="244"/>
      <c r="E119" s="105">
        <v>553</v>
      </c>
      <c r="F119" s="105">
        <v>7479</v>
      </c>
      <c r="G119" s="105">
        <v>2149</v>
      </c>
      <c r="H119" s="105">
        <v>5330</v>
      </c>
      <c r="I119" s="105">
        <v>226</v>
      </c>
      <c r="J119" s="105">
        <v>2655</v>
      </c>
      <c r="K119" s="105">
        <v>768</v>
      </c>
      <c r="L119" s="105">
        <v>1887</v>
      </c>
      <c r="M119" s="105">
        <v>113</v>
      </c>
      <c r="N119" s="105">
        <v>687</v>
      </c>
      <c r="O119" s="105">
        <v>234</v>
      </c>
      <c r="P119" s="105">
        <v>453</v>
      </c>
      <c r="Q119" s="105">
        <v>63</v>
      </c>
      <c r="R119" s="105">
        <v>402</v>
      </c>
      <c r="S119" s="96">
        <v>139</v>
      </c>
      <c r="T119" s="96">
        <v>263</v>
      </c>
      <c r="U119" s="6"/>
    </row>
    <row r="120" spans="1:21" ht="15" customHeight="1">
      <c r="A120" s="219" t="s">
        <v>257</v>
      </c>
      <c r="B120" s="292" t="s">
        <v>210</v>
      </c>
      <c r="C120" s="292"/>
      <c r="D120" s="243"/>
      <c r="E120" s="105">
        <v>2</v>
      </c>
      <c r="F120" s="106">
        <v>16</v>
      </c>
      <c r="G120" s="105">
        <v>3</v>
      </c>
      <c r="H120" s="105">
        <v>13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0</v>
      </c>
      <c r="Q120" s="105">
        <v>0</v>
      </c>
      <c r="R120" s="105">
        <v>0</v>
      </c>
      <c r="S120" s="96">
        <v>0</v>
      </c>
      <c r="T120" s="96">
        <v>0</v>
      </c>
      <c r="U120" s="6"/>
    </row>
    <row r="121" spans="1:21" ht="15" customHeight="1">
      <c r="A121" s="219" t="s">
        <v>258</v>
      </c>
      <c r="B121" s="292" t="s">
        <v>721</v>
      </c>
      <c r="C121" s="292"/>
      <c r="D121" s="243"/>
      <c r="E121" s="105">
        <v>81</v>
      </c>
      <c r="F121" s="106">
        <v>1665</v>
      </c>
      <c r="G121" s="105">
        <v>332</v>
      </c>
      <c r="H121" s="105">
        <v>1333</v>
      </c>
      <c r="I121" s="105">
        <v>79</v>
      </c>
      <c r="J121" s="105">
        <v>2525</v>
      </c>
      <c r="K121" s="105">
        <v>717</v>
      </c>
      <c r="L121" s="105">
        <v>1808</v>
      </c>
      <c r="M121" s="105">
        <v>97</v>
      </c>
      <c r="N121" s="105">
        <v>1892</v>
      </c>
      <c r="O121" s="105">
        <v>474</v>
      </c>
      <c r="P121" s="105">
        <v>1418</v>
      </c>
      <c r="Q121" s="105">
        <v>43</v>
      </c>
      <c r="R121" s="105">
        <v>594</v>
      </c>
      <c r="S121" s="96">
        <v>113</v>
      </c>
      <c r="T121" s="96">
        <v>481</v>
      </c>
      <c r="U121" s="6"/>
    </row>
    <row r="122" spans="1:21" ht="19.5" customHeight="1">
      <c r="A122" s="218" t="s">
        <v>1564</v>
      </c>
      <c r="B122" s="293" t="s">
        <v>728</v>
      </c>
      <c r="C122" s="293"/>
      <c r="D122" s="252"/>
      <c r="E122" s="105">
        <v>304</v>
      </c>
      <c r="F122" s="105">
        <v>3095</v>
      </c>
      <c r="G122" s="105">
        <v>1429</v>
      </c>
      <c r="H122" s="105">
        <v>1666</v>
      </c>
      <c r="I122" s="105">
        <v>113</v>
      </c>
      <c r="J122" s="105">
        <v>744</v>
      </c>
      <c r="K122" s="105">
        <v>303</v>
      </c>
      <c r="L122" s="105">
        <v>441</v>
      </c>
      <c r="M122" s="105">
        <v>52</v>
      </c>
      <c r="N122" s="105">
        <v>397</v>
      </c>
      <c r="O122" s="105">
        <v>221</v>
      </c>
      <c r="P122" s="105">
        <v>176</v>
      </c>
      <c r="Q122" s="105">
        <v>42</v>
      </c>
      <c r="R122" s="105">
        <v>245</v>
      </c>
      <c r="S122" s="105">
        <v>125</v>
      </c>
      <c r="T122" s="105">
        <v>120</v>
      </c>
      <c r="U122" s="6"/>
    </row>
    <row r="123" spans="1:21" ht="15" customHeight="1">
      <c r="A123" s="219" t="s">
        <v>259</v>
      </c>
      <c r="B123" s="292" t="s">
        <v>729</v>
      </c>
      <c r="C123" s="292"/>
      <c r="D123" s="244"/>
      <c r="E123" s="105">
        <v>45</v>
      </c>
      <c r="F123" s="106">
        <v>1689</v>
      </c>
      <c r="G123" s="105">
        <v>744</v>
      </c>
      <c r="H123" s="105">
        <v>945</v>
      </c>
      <c r="I123" s="105">
        <v>2</v>
      </c>
      <c r="J123" s="105">
        <v>35</v>
      </c>
      <c r="K123" s="105">
        <v>18</v>
      </c>
      <c r="L123" s="108">
        <v>17</v>
      </c>
      <c r="M123" s="105">
        <v>1</v>
      </c>
      <c r="N123" s="107">
        <v>1</v>
      </c>
      <c r="O123" s="105">
        <v>0</v>
      </c>
      <c r="P123" s="105">
        <v>1</v>
      </c>
      <c r="Q123" s="105">
        <v>1</v>
      </c>
      <c r="R123" s="105">
        <v>7</v>
      </c>
      <c r="S123" s="96">
        <v>4</v>
      </c>
      <c r="T123" s="96">
        <v>3</v>
      </c>
      <c r="U123" s="6"/>
    </row>
    <row r="124" spans="1:21" ht="15" customHeight="1">
      <c r="A124" s="219" t="s">
        <v>260</v>
      </c>
      <c r="B124" s="292" t="s">
        <v>731</v>
      </c>
      <c r="C124" s="292"/>
      <c r="D124" s="244"/>
      <c r="E124" s="105">
        <v>259</v>
      </c>
      <c r="F124" s="105">
        <v>1406</v>
      </c>
      <c r="G124" s="105">
        <v>685</v>
      </c>
      <c r="H124" s="105">
        <v>721</v>
      </c>
      <c r="I124" s="105">
        <v>111</v>
      </c>
      <c r="J124" s="105">
        <v>709</v>
      </c>
      <c r="K124" s="105">
        <v>285</v>
      </c>
      <c r="L124" s="105">
        <v>424</v>
      </c>
      <c r="M124" s="105">
        <v>51</v>
      </c>
      <c r="N124" s="105">
        <v>396</v>
      </c>
      <c r="O124" s="105">
        <v>221</v>
      </c>
      <c r="P124" s="105">
        <v>175</v>
      </c>
      <c r="Q124" s="105">
        <v>41</v>
      </c>
      <c r="R124" s="105">
        <v>238</v>
      </c>
      <c r="S124" s="96">
        <v>121</v>
      </c>
      <c r="T124" s="96">
        <v>117</v>
      </c>
      <c r="U124" s="6"/>
    </row>
    <row r="125" spans="1:21" ht="19.5" customHeight="1">
      <c r="A125" s="217" t="s">
        <v>261</v>
      </c>
      <c r="B125" s="293" t="s">
        <v>1467</v>
      </c>
      <c r="C125" s="293"/>
      <c r="D125" s="251"/>
      <c r="E125" s="105">
        <v>35</v>
      </c>
      <c r="F125" s="105">
        <v>191</v>
      </c>
      <c r="G125" s="105">
        <v>95</v>
      </c>
      <c r="H125" s="105">
        <v>96</v>
      </c>
      <c r="I125" s="105">
        <v>8</v>
      </c>
      <c r="J125" s="105">
        <v>123</v>
      </c>
      <c r="K125" s="105">
        <v>38</v>
      </c>
      <c r="L125" s="105">
        <v>85</v>
      </c>
      <c r="M125" s="105">
        <v>57</v>
      </c>
      <c r="N125" s="105">
        <v>803</v>
      </c>
      <c r="O125" s="105">
        <v>549</v>
      </c>
      <c r="P125" s="105">
        <v>254</v>
      </c>
      <c r="Q125" s="105">
        <v>0</v>
      </c>
      <c r="R125" s="105">
        <v>0</v>
      </c>
      <c r="S125" s="105">
        <v>0</v>
      </c>
      <c r="T125" s="105">
        <v>0</v>
      </c>
      <c r="U125" s="6"/>
    </row>
    <row r="126" spans="1:21" ht="15" customHeight="1">
      <c r="A126" s="98" t="s">
        <v>262</v>
      </c>
      <c r="B126" s="292" t="s">
        <v>741</v>
      </c>
      <c r="C126" s="292"/>
      <c r="D126" s="251"/>
      <c r="E126" s="105">
        <v>0</v>
      </c>
      <c r="F126" s="106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56</v>
      </c>
      <c r="N126" s="105">
        <v>748</v>
      </c>
      <c r="O126" s="105">
        <v>517</v>
      </c>
      <c r="P126" s="105">
        <v>231</v>
      </c>
      <c r="Q126" s="105">
        <v>0</v>
      </c>
      <c r="R126" s="105">
        <v>0</v>
      </c>
      <c r="S126" s="96">
        <v>0</v>
      </c>
      <c r="T126" s="96">
        <v>0</v>
      </c>
      <c r="U126" s="6"/>
    </row>
    <row r="127" spans="1:21" ht="15" customHeight="1">
      <c r="A127" s="98" t="s">
        <v>263</v>
      </c>
      <c r="B127" s="295" t="s">
        <v>206</v>
      </c>
      <c r="C127" s="292"/>
      <c r="D127" s="244"/>
      <c r="E127" s="105">
        <v>35</v>
      </c>
      <c r="F127" s="106">
        <v>191</v>
      </c>
      <c r="G127" s="105">
        <v>95</v>
      </c>
      <c r="H127" s="105">
        <v>96</v>
      </c>
      <c r="I127" s="105">
        <v>8</v>
      </c>
      <c r="J127" s="105">
        <v>123</v>
      </c>
      <c r="K127" s="105">
        <v>38</v>
      </c>
      <c r="L127" s="105">
        <v>85</v>
      </c>
      <c r="M127" s="105">
        <v>1</v>
      </c>
      <c r="N127" s="105">
        <v>55</v>
      </c>
      <c r="O127" s="105">
        <v>32</v>
      </c>
      <c r="P127" s="105">
        <v>23</v>
      </c>
      <c r="Q127" s="105">
        <v>0</v>
      </c>
      <c r="R127" s="105">
        <v>0</v>
      </c>
      <c r="S127" s="96">
        <v>0</v>
      </c>
      <c r="T127" s="96">
        <v>0</v>
      </c>
      <c r="U127" s="6"/>
    </row>
    <row r="128" spans="1:21" ht="24.75" customHeight="1">
      <c r="A128" s="218" t="s">
        <v>264</v>
      </c>
      <c r="B128" s="294" t="s">
        <v>1338</v>
      </c>
      <c r="C128" s="293"/>
      <c r="D128" s="239"/>
      <c r="E128" s="105">
        <v>2069</v>
      </c>
      <c r="F128" s="105">
        <v>17655</v>
      </c>
      <c r="G128" s="105">
        <v>11327</v>
      </c>
      <c r="H128" s="105">
        <v>6328</v>
      </c>
      <c r="I128" s="105">
        <v>615</v>
      </c>
      <c r="J128" s="105">
        <v>4552</v>
      </c>
      <c r="K128" s="105">
        <v>2711</v>
      </c>
      <c r="L128" s="105">
        <v>1841</v>
      </c>
      <c r="M128" s="105">
        <v>348</v>
      </c>
      <c r="N128" s="105">
        <v>3317</v>
      </c>
      <c r="O128" s="105">
        <v>2012</v>
      </c>
      <c r="P128" s="105">
        <v>1305</v>
      </c>
      <c r="Q128" s="105">
        <v>203</v>
      </c>
      <c r="R128" s="105">
        <v>1536</v>
      </c>
      <c r="S128" s="105">
        <v>911</v>
      </c>
      <c r="T128" s="105">
        <v>625</v>
      </c>
      <c r="U128" s="6"/>
    </row>
    <row r="129" spans="1:21" ht="24.75" customHeight="1">
      <c r="A129" s="219" t="s">
        <v>265</v>
      </c>
      <c r="B129" s="295" t="s">
        <v>1339</v>
      </c>
      <c r="C129" s="292"/>
      <c r="D129" s="243"/>
      <c r="E129" s="105">
        <v>254</v>
      </c>
      <c r="F129" s="106">
        <v>2120</v>
      </c>
      <c r="G129" s="105">
        <v>1537</v>
      </c>
      <c r="H129" s="105">
        <v>583</v>
      </c>
      <c r="I129" s="105">
        <v>88</v>
      </c>
      <c r="J129" s="108">
        <v>423</v>
      </c>
      <c r="K129" s="105">
        <v>254</v>
      </c>
      <c r="L129" s="105">
        <v>169</v>
      </c>
      <c r="M129" s="105">
        <v>65</v>
      </c>
      <c r="N129" s="105">
        <v>341</v>
      </c>
      <c r="O129" s="105">
        <v>202</v>
      </c>
      <c r="P129" s="105">
        <v>139</v>
      </c>
      <c r="Q129" s="105">
        <v>39</v>
      </c>
      <c r="R129" s="107">
        <v>131</v>
      </c>
      <c r="S129" s="96">
        <v>76</v>
      </c>
      <c r="T129" s="96">
        <v>55</v>
      </c>
      <c r="U129" s="6"/>
    </row>
    <row r="130" spans="1:21" ht="15" customHeight="1">
      <c r="A130" s="219" t="s">
        <v>1572</v>
      </c>
      <c r="B130" s="292" t="s">
        <v>750</v>
      </c>
      <c r="C130" s="292"/>
      <c r="D130" s="244"/>
      <c r="E130" s="105">
        <v>15</v>
      </c>
      <c r="F130" s="106">
        <v>2979</v>
      </c>
      <c r="G130" s="105">
        <v>2668</v>
      </c>
      <c r="H130" s="108">
        <v>311</v>
      </c>
      <c r="I130" s="105">
        <v>1</v>
      </c>
      <c r="J130" s="105">
        <v>7</v>
      </c>
      <c r="K130" s="105">
        <v>4</v>
      </c>
      <c r="L130" s="105">
        <v>3</v>
      </c>
      <c r="M130" s="105">
        <v>5</v>
      </c>
      <c r="N130" s="105">
        <v>255</v>
      </c>
      <c r="O130" s="105">
        <v>246</v>
      </c>
      <c r="P130" s="108">
        <v>9</v>
      </c>
      <c r="Q130" s="105">
        <v>1</v>
      </c>
      <c r="R130" s="105">
        <v>2</v>
      </c>
      <c r="S130" s="96">
        <v>2</v>
      </c>
      <c r="T130" s="96">
        <v>0</v>
      </c>
      <c r="U130" s="6"/>
    </row>
    <row r="131" spans="1:21" ht="15" customHeight="1">
      <c r="A131" s="219" t="s">
        <v>266</v>
      </c>
      <c r="B131" s="292" t="s">
        <v>751</v>
      </c>
      <c r="C131" s="292"/>
      <c r="D131" s="244"/>
      <c r="E131" s="105">
        <v>920</v>
      </c>
      <c r="F131" s="105">
        <v>2706</v>
      </c>
      <c r="G131" s="105">
        <v>983</v>
      </c>
      <c r="H131" s="105">
        <v>1723</v>
      </c>
      <c r="I131" s="105">
        <v>245</v>
      </c>
      <c r="J131" s="105">
        <v>739</v>
      </c>
      <c r="K131" s="105">
        <v>271</v>
      </c>
      <c r="L131" s="105">
        <v>468</v>
      </c>
      <c r="M131" s="105">
        <v>129</v>
      </c>
      <c r="N131" s="105">
        <v>601</v>
      </c>
      <c r="O131" s="105">
        <v>193</v>
      </c>
      <c r="P131" s="105">
        <v>408</v>
      </c>
      <c r="Q131" s="105">
        <v>73</v>
      </c>
      <c r="R131" s="105">
        <v>300</v>
      </c>
      <c r="S131" s="96">
        <v>147</v>
      </c>
      <c r="T131" s="96">
        <v>153</v>
      </c>
      <c r="U131" s="6"/>
    </row>
    <row r="132" spans="1:21" ht="15" customHeight="1">
      <c r="A132" s="220" t="s">
        <v>267</v>
      </c>
      <c r="B132" s="292" t="s">
        <v>201</v>
      </c>
      <c r="C132" s="292"/>
      <c r="D132" s="244"/>
      <c r="E132" s="106">
        <v>96</v>
      </c>
      <c r="F132" s="106">
        <v>588</v>
      </c>
      <c r="G132" s="106">
        <v>295</v>
      </c>
      <c r="H132" s="106">
        <v>293</v>
      </c>
      <c r="I132" s="106">
        <v>61</v>
      </c>
      <c r="J132" s="106">
        <v>257</v>
      </c>
      <c r="K132" s="106">
        <v>95</v>
      </c>
      <c r="L132" s="106">
        <v>162</v>
      </c>
      <c r="M132" s="106">
        <v>25</v>
      </c>
      <c r="N132" s="106">
        <v>122</v>
      </c>
      <c r="O132" s="106">
        <v>44</v>
      </c>
      <c r="P132" s="106">
        <v>78</v>
      </c>
      <c r="Q132" s="106">
        <v>16</v>
      </c>
      <c r="R132" s="106">
        <v>60</v>
      </c>
      <c r="S132" s="96">
        <v>24</v>
      </c>
      <c r="T132" s="96">
        <v>36</v>
      </c>
      <c r="U132" s="6"/>
    </row>
    <row r="133" spans="1:21" ht="15" customHeight="1">
      <c r="A133" s="219" t="s">
        <v>1575</v>
      </c>
      <c r="B133" s="292" t="s">
        <v>754</v>
      </c>
      <c r="C133" s="292"/>
      <c r="D133" s="243"/>
      <c r="E133" s="105">
        <v>112</v>
      </c>
      <c r="F133" s="106">
        <v>1647</v>
      </c>
      <c r="G133" s="105">
        <v>967</v>
      </c>
      <c r="H133" s="105">
        <v>680</v>
      </c>
      <c r="I133" s="105">
        <v>60</v>
      </c>
      <c r="J133" s="105">
        <v>570</v>
      </c>
      <c r="K133" s="105">
        <v>378</v>
      </c>
      <c r="L133" s="105">
        <v>192</v>
      </c>
      <c r="M133" s="105">
        <v>27</v>
      </c>
      <c r="N133" s="105">
        <v>213</v>
      </c>
      <c r="O133" s="105">
        <v>128</v>
      </c>
      <c r="P133" s="105">
        <v>85</v>
      </c>
      <c r="Q133" s="105">
        <v>17</v>
      </c>
      <c r="R133" s="105">
        <v>158</v>
      </c>
      <c r="S133" s="96">
        <v>67</v>
      </c>
      <c r="T133" s="96">
        <v>91</v>
      </c>
      <c r="U133" s="6"/>
    </row>
    <row r="134" spans="1:21" ht="15" customHeight="1">
      <c r="A134" s="219" t="s">
        <v>1341</v>
      </c>
      <c r="B134" s="292" t="s">
        <v>208</v>
      </c>
      <c r="C134" s="292"/>
      <c r="D134" s="244"/>
      <c r="E134" s="105">
        <v>28</v>
      </c>
      <c r="F134" s="105">
        <v>522</v>
      </c>
      <c r="G134" s="105">
        <v>462</v>
      </c>
      <c r="H134" s="105">
        <v>60</v>
      </c>
      <c r="I134" s="105">
        <v>9</v>
      </c>
      <c r="J134" s="105">
        <v>118</v>
      </c>
      <c r="K134" s="105">
        <v>106</v>
      </c>
      <c r="L134" s="105">
        <v>12</v>
      </c>
      <c r="M134" s="105">
        <v>3</v>
      </c>
      <c r="N134" s="105">
        <v>18</v>
      </c>
      <c r="O134" s="105">
        <v>16</v>
      </c>
      <c r="P134" s="105">
        <v>2</v>
      </c>
      <c r="Q134" s="105">
        <v>4</v>
      </c>
      <c r="R134" s="105">
        <v>187</v>
      </c>
      <c r="S134" s="96">
        <v>63</v>
      </c>
      <c r="T134" s="96">
        <v>124</v>
      </c>
      <c r="U134" s="6"/>
    </row>
    <row r="135" spans="1:21" ht="15" customHeight="1">
      <c r="A135" s="219" t="s">
        <v>268</v>
      </c>
      <c r="B135" s="292" t="s">
        <v>202</v>
      </c>
      <c r="C135" s="292"/>
      <c r="D135" s="244"/>
      <c r="E135" s="105">
        <v>101</v>
      </c>
      <c r="F135" s="105">
        <v>615</v>
      </c>
      <c r="G135" s="105">
        <v>492</v>
      </c>
      <c r="H135" s="105">
        <v>123</v>
      </c>
      <c r="I135" s="105">
        <v>24</v>
      </c>
      <c r="J135" s="105">
        <v>95</v>
      </c>
      <c r="K135" s="105">
        <v>80</v>
      </c>
      <c r="L135" s="105">
        <v>15</v>
      </c>
      <c r="M135" s="105">
        <v>18</v>
      </c>
      <c r="N135" s="105">
        <v>63</v>
      </c>
      <c r="O135" s="105">
        <v>54</v>
      </c>
      <c r="P135" s="105">
        <v>9</v>
      </c>
      <c r="Q135" s="105">
        <v>9</v>
      </c>
      <c r="R135" s="105">
        <v>29</v>
      </c>
      <c r="S135" s="96">
        <v>22</v>
      </c>
      <c r="T135" s="96">
        <v>7</v>
      </c>
      <c r="U135" s="6"/>
    </row>
    <row r="136" spans="1:21" ht="15" customHeight="1">
      <c r="A136" s="219" t="s">
        <v>269</v>
      </c>
      <c r="B136" s="292" t="s">
        <v>759</v>
      </c>
      <c r="C136" s="292"/>
      <c r="D136" s="244"/>
      <c r="E136" s="105">
        <v>76</v>
      </c>
      <c r="F136" s="105">
        <v>1157</v>
      </c>
      <c r="G136" s="105">
        <v>982</v>
      </c>
      <c r="H136" s="105">
        <v>175</v>
      </c>
      <c r="I136" s="105">
        <v>25</v>
      </c>
      <c r="J136" s="105">
        <v>205</v>
      </c>
      <c r="K136" s="105">
        <v>177</v>
      </c>
      <c r="L136" s="105">
        <v>28</v>
      </c>
      <c r="M136" s="105">
        <v>19</v>
      </c>
      <c r="N136" s="105">
        <v>406</v>
      </c>
      <c r="O136" s="105">
        <v>347</v>
      </c>
      <c r="P136" s="105">
        <v>59</v>
      </c>
      <c r="Q136" s="105">
        <v>5</v>
      </c>
      <c r="R136" s="105">
        <v>17</v>
      </c>
      <c r="S136" s="96">
        <v>12</v>
      </c>
      <c r="T136" s="96">
        <v>5</v>
      </c>
      <c r="U136" s="6"/>
    </row>
    <row r="137" spans="1:21" ht="15" customHeight="1">
      <c r="A137" s="219" t="s">
        <v>270</v>
      </c>
      <c r="B137" s="292" t="s">
        <v>203</v>
      </c>
      <c r="C137" s="292"/>
      <c r="D137" s="244"/>
      <c r="E137" s="105">
        <v>49</v>
      </c>
      <c r="F137" s="105">
        <v>427</v>
      </c>
      <c r="G137" s="105">
        <v>318</v>
      </c>
      <c r="H137" s="105">
        <v>109</v>
      </c>
      <c r="I137" s="105">
        <v>21</v>
      </c>
      <c r="J137" s="105">
        <v>297</v>
      </c>
      <c r="K137" s="105">
        <v>203</v>
      </c>
      <c r="L137" s="105">
        <v>94</v>
      </c>
      <c r="M137" s="105">
        <v>7</v>
      </c>
      <c r="N137" s="105">
        <v>59</v>
      </c>
      <c r="O137" s="105">
        <v>40</v>
      </c>
      <c r="P137" s="105">
        <v>19</v>
      </c>
      <c r="Q137" s="105">
        <v>9</v>
      </c>
      <c r="R137" s="105">
        <v>54</v>
      </c>
      <c r="S137" s="96">
        <v>32</v>
      </c>
      <c r="T137" s="96">
        <v>22</v>
      </c>
      <c r="U137" s="6"/>
    </row>
    <row r="138" spans="1:21" ht="15" customHeight="1">
      <c r="A138" s="98" t="s">
        <v>1579</v>
      </c>
      <c r="B138" s="292" t="s">
        <v>205</v>
      </c>
      <c r="C138" s="292"/>
      <c r="D138" s="244"/>
      <c r="E138" s="105">
        <v>8</v>
      </c>
      <c r="F138" s="106">
        <v>68</v>
      </c>
      <c r="G138" s="105">
        <v>38</v>
      </c>
      <c r="H138" s="105">
        <v>30</v>
      </c>
      <c r="I138" s="107">
        <v>2</v>
      </c>
      <c r="J138" s="105">
        <v>15</v>
      </c>
      <c r="K138" s="105">
        <v>7</v>
      </c>
      <c r="L138" s="105">
        <v>8</v>
      </c>
      <c r="M138" s="105">
        <v>3</v>
      </c>
      <c r="N138" s="105">
        <v>27</v>
      </c>
      <c r="O138" s="105">
        <v>19</v>
      </c>
      <c r="P138" s="105">
        <v>8</v>
      </c>
      <c r="Q138" s="105">
        <v>1</v>
      </c>
      <c r="R138" s="105">
        <v>5</v>
      </c>
      <c r="S138" s="96">
        <v>5</v>
      </c>
      <c r="T138" s="96">
        <v>0</v>
      </c>
      <c r="U138" s="6"/>
    </row>
    <row r="139" spans="1:21" ht="15" customHeight="1">
      <c r="A139" s="98" t="s">
        <v>271</v>
      </c>
      <c r="B139" s="292" t="s">
        <v>207</v>
      </c>
      <c r="C139" s="292"/>
      <c r="D139" s="243"/>
      <c r="E139" s="105">
        <v>115</v>
      </c>
      <c r="F139" s="106">
        <v>3738</v>
      </c>
      <c r="G139" s="105">
        <v>2001</v>
      </c>
      <c r="H139" s="105">
        <v>1737</v>
      </c>
      <c r="I139" s="105">
        <v>66</v>
      </c>
      <c r="J139" s="105">
        <v>1753</v>
      </c>
      <c r="K139" s="105">
        <v>1090</v>
      </c>
      <c r="L139" s="105">
        <v>663</v>
      </c>
      <c r="M139" s="105">
        <v>29</v>
      </c>
      <c r="N139" s="105">
        <v>1159</v>
      </c>
      <c r="O139" s="105">
        <v>702</v>
      </c>
      <c r="P139" s="105">
        <v>457</v>
      </c>
      <c r="Q139" s="105">
        <v>24</v>
      </c>
      <c r="R139" s="105">
        <v>583</v>
      </c>
      <c r="S139" s="96">
        <v>456</v>
      </c>
      <c r="T139" s="96">
        <v>127</v>
      </c>
      <c r="U139" s="6"/>
    </row>
    <row r="140" spans="1:21" ht="15" customHeight="1">
      <c r="A140" s="98" t="s">
        <v>1581</v>
      </c>
      <c r="B140" s="292" t="s">
        <v>300</v>
      </c>
      <c r="C140" s="292"/>
      <c r="D140" s="243"/>
      <c r="E140" s="105">
        <v>63</v>
      </c>
      <c r="F140" s="106">
        <v>347</v>
      </c>
      <c r="G140" s="105">
        <v>178</v>
      </c>
      <c r="H140" s="105">
        <v>169</v>
      </c>
      <c r="I140" s="105">
        <v>7</v>
      </c>
      <c r="J140" s="105">
        <v>39</v>
      </c>
      <c r="K140" s="105">
        <v>21</v>
      </c>
      <c r="L140" s="105">
        <v>18</v>
      </c>
      <c r="M140" s="105">
        <v>14</v>
      </c>
      <c r="N140" s="105">
        <v>43</v>
      </c>
      <c r="O140" s="105">
        <v>16</v>
      </c>
      <c r="P140" s="107">
        <v>27</v>
      </c>
      <c r="Q140" s="105">
        <v>4</v>
      </c>
      <c r="R140" s="108">
        <v>9</v>
      </c>
      <c r="S140" s="96">
        <v>5</v>
      </c>
      <c r="T140" s="96">
        <v>4</v>
      </c>
      <c r="U140" s="6"/>
    </row>
    <row r="141" spans="1:21" ht="15" customHeight="1">
      <c r="A141" s="219" t="s">
        <v>272</v>
      </c>
      <c r="B141" s="292" t="s">
        <v>211</v>
      </c>
      <c r="C141" s="292"/>
      <c r="D141" s="244"/>
      <c r="E141" s="105">
        <v>227</v>
      </c>
      <c r="F141" s="106">
        <v>648</v>
      </c>
      <c r="G141" s="105">
        <v>366</v>
      </c>
      <c r="H141" s="105">
        <v>282</v>
      </c>
      <c r="I141" s="105">
        <v>6</v>
      </c>
      <c r="J141" s="105">
        <v>34</v>
      </c>
      <c r="K141" s="105">
        <v>25</v>
      </c>
      <c r="L141" s="105">
        <v>9</v>
      </c>
      <c r="M141" s="105">
        <v>3</v>
      </c>
      <c r="N141" s="105">
        <v>6</v>
      </c>
      <c r="O141" s="105">
        <v>2</v>
      </c>
      <c r="P141" s="105">
        <v>4</v>
      </c>
      <c r="Q141" s="105">
        <v>1</v>
      </c>
      <c r="R141" s="105">
        <v>1</v>
      </c>
      <c r="S141" s="96">
        <v>0</v>
      </c>
      <c r="T141" s="96">
        <v>1</v>
      </c>
      <c r="U141" s="6"/>
    </row>
    <row r="142" spans="1:21" ht="15" customHeight="1">
      <c r="A142" s="219" t="s">
        <v>273</v>
      </c>
      <c r="B142" s="292" t="s">
        <v>301</v>
      </c>
      <c r="C142" s="292"/>
      <c r="D142" s="244"/>
      <c r="E142" s="105">
        <v>5</v>
      </c>
      <c r="F142" s="105">
        <v>93</v>
      </c>
      <c r="G142" s="105">
        <v>40</v>
      </c>
      <c r="H142" s="105">
        <v>53</v>
      </c>
      <c r="I142" s="105">
        <v>0</v>
      </c>
      <c r="J142" s="105">
        <v>0</v>
      </c>
      <c r="K142" s="105">
        <v>0</v>
      </c>
      <c r="L142" s="105">
        <v>0</v>
      </c>
      <c r="M142" s="105">
        <v>1</v>
      </c>
      <c r="N142" s="105">
        <v>4</v>
      </c>
      <c r="O142" s="105">
        <v>3</v>
      </c>
      <c r="P142" s="105">
        <v>1</v>
      </c>
      <c r="Q142" s="105">
        <v>0</v>
      </c>
      <c r="R142" s="105">
        <v>0</v>
      </c>
      <c r="S142" s="96">
        <v>0</v>
      </c>
      <c r="T142" s="96">
        <v>0</v>
      </c>
      <c r="U142" s="6"/>
    </row>
    <row r="143" spans="1:21" ht="19.5" customHeight="1">
      <c r="A143" s="218"/>
      <c r="B143" s="293"/>
      <c r="C143" s="293"/>
      <c r="D143" s="25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U143" s="6"/>
    </row>
    <row r="144" spans="1:21" ht="15" customHeight="1">
      <c r="A144" s="219"/>
      <c r="B144" s="292"/>
      <c r="C144" s="292"/>
      <c r="D144" s="24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U144" s="6"/>
    </row>
    <row r="145" spans="1:21" ht="15" customHeight="1">
      <c r="A145" s="219"/>
      <c r="B145" s="292"/>
      <c r="C145" s="292"/>
      <c r="D145" s="24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U145" s="6"/>
    </row>
    <row r="146" spans="1:21" ht="15" customHeight="1">
      <c r="A146" s="226"/>
      <c r="B146" s="229"/>
      <c r="C146" s="229"/>
      <c r="D146" s="24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U146" s="6"/>
    </row>
    <row r="147" spans="1:21" ht="15" customHeight="1">
      <c r="A147" s="226"/>
      <c r="B147" s="229"/>
      <c r="C147" s="229"/>
      <c r="D147" s="24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U147" s="6"/>
    </row>
    <row r="148" spans="1:21" ht="15" customHeight="1">
      <c r="A148" s="226"/>
      <c r="B148" s="229"/>
      <c r="C148" s="229"/>
      <c r="D148" s="24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U148" s="6"/>
    </row>
    <row r="149" spans="1:21" ht="15" customHeight="1">
      <c r="A149" s="226"/>
      <c r="B149" s="229"/>
      <c r="C149" s="229"/>
      <c r="D149" s="24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U149" s="6"/>
    </row>
    <row r="150" spans="1:21" ht="15" customHeight="1">
      <c r="A150" s="225"/>
      <c r="B150" s="290"/>
      <c r="C150" s="290"/>
      <c r="D150" s="24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U150" s="6"/>
    </row>
    <row r="151" spans="1:21" ht="15" customHeight="1">
      <c r="A151" s="257"/>
      <c r="B151" s="290"/>
      <c r="C151" s="290"/>
      <c r="D151" s="24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U151" s="6"/>
    </row>
    <row r="152" spans="1:21" ht="15" customHeight="1">
      <c r="A152" s="257"/>
      <c r="B152" s="290"/>
      <c r="C152" s="290"/>
      <c r="D152" s="24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U152" s="6"/>
    </row>
    <row r="153" spans="1:21" ht="15" customHeight="1">
      <c r="A153" s="257"/>
      <c r="B153" s="290"/>
      <c r="C153" s="290"/>
      <c r="D153" s="24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5" customHeight="1">
      <c r="A154" s="222"/>
      <c r="B154" s="223"/>
      <c r="C154" s="224"/>
      <c r="D154" s="263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6"/>
    </row>
    <row r="155" spans="1:21" ht="15" customHeight="1">
      <c r="A155" s="225"/>
      <c r="B155" s="226"/>
      <c r="C155" s="227"/>
      <c r="D155" s="246"/>
      <c r="U155" s="6"/>
    </row>
    <row r="156" spans="1:21" ht="15" customHeight="1">
      <c r="A156" s="225"/>
      <c r="B156" s="226"/>
      <c r="C156" s="227"/>
      <c r="D156" s="246"/>
      <c r="U156" s="6"/>
    </row>
    <row r="157" spans="1:21" ht="15" customHeight="1">
      <c r="A157" s="225"/>
      <c r="B157" s="226"/>
      <c r="C157" s="227"/>
      <c r="D157" s="246"/>
      <c r="U157" s="6"/>
    </row>
    <row r="158" spans="1:21" ht="15" customHeight="1">
      <c r="A158" s="225"/>
      <c r="B158" s="226"/>
      <c r="C158" s="227"/>
      <c r="D158" s="247"/>
      <c r="F158" s="38"/>
      <c r="O158" s="39"/>
      <c r="U158" s="6"/>
    </row>
    <row r="159" ht="15" customHeight="1">
      <c r="U159" s="6"/>
    </row>
  </sheetData>
  <mergeCells count="163">
    <mergeCell ref="K107:O107"/>
    <mergeCell ref="M56:P56"/>
    <mergeCell ref="B92:C92"/>
    <mergeCell ref="B99:C99"/>
    <mergeCell ref="B98:C98"/>
    <mergeCell ref="B97:C97"/>
    <mergeCell ref="B96:C96"/>
    <mergeCell ref="B95:C95"/>
    <mergeCell ref="B93:C93"/>
    <mergeCell ref="B94:C94"/>
    <mergeCell ref="M3:P3"/>
    <mergeCell ref="M4:M5"/>
    <mergeCell ref="N4:P4"/>
    <mergeCell ref="B124:C124"/>
    <mergeCell ref="B27:C27"/>
    <mergeCell ref="B24:C24"/>
    <mergeCell ref="B26:C26"/>
    <mergeCell ref="E3:H3"/>
    <mergeCell ref="E4:E5"/>
    <mergeCell ref="F4:H4"/>
    <mergeCell ref="B153:C153"/>
    <mergeCell ref="I4:I5"/>
    <mergeCell ref="K4:L4"/>
    <mergeCell ref="B132:C132"/>
    <mergeCell ref="B131:C131"/>
    <mergeCell ref="B129:C129"/>
    <mergeCell ref="B125:C125"/>
    <mergeCell ref="B126:C126"/>
    <mergeCell ref="B122:C122"/>
    <mergeCell ref="K54:O54"/>
    <mergeCell ref="B150:C150"/>
    <mergeCell ref="B151:C151"/>
    <mergeCell ref="B152:C152"/>
    <mergeCell ref="B134:C134"/>
    <mergeCell ref="B145:C145"/>
    <mergeCell ref="B144:C144"/>
    <mergeCell ref="B136:C136"/>
    <mergeCell ref="B142:C142"/>
    <mergeCell ref="B141:C141"/>
    <mergeCell ref="B139:C139"/>
    <mergeCell ref="Q3:T3"/>
    <mergeCell ref="Q4:Q5"/>
    <mergeCell ref="R4:T4"/>
    <mergeCell ref="B143:C143"/>
    <mergeCell ref="B133:C133"/>
    <mergeCell ref="B130:C130"/>
    <mergeCell ref="B127:C127"/>
    <mergeCell ref="B138:C138"/>
    <mergeCell ref="B137:C137"/>
    <mergeCell ref="B135:C135"/>
    <mergeCell ref="B140:C140"/>
    <mergeCell ref="B113:C113"/>
    <mergeCell ref="B114:C114"/>
    <mergeCell ref="B121:C121"/>
    <mergeCell ref="B120:C120"/>
    <mergeCell ref="B118:C118"/>
    <mergeCell ref="B128:C128"/>
    <mergeCell ref="B123:C123"/>
    <mergeCell ref="B116:C116"/>
    <mergeCell ref="B115:C115"/>
    <mergeCell ref="B102:C102"/>
    <mergeCell ref="B100:C100"/>
    <mergeCell ref="B101:C101"/>
    <mergeCell ref="A109:D111"/>
    <mergeCell ref="B91:C91"/>
    <mergeCell ref="B90:C90"/>
    <mergeCell ref="B89:C89"/>
    <mergeCell ref="B77:C77"/>
    <mergeCell ref="B78:C78"/>
    <mergeCell ref="B79:C79"/>
    <mergeCell ref="B80:C80"/>
    <mergeCell ref="B88:C88"/>
    <mergeCell ref="B81:C81"/>
    <mergeCell ref="B83:C83"/>
    <mergeCell ref="B70:C70"/>
    <mergeCell ref="B119:C119"/>
    <mergeCell ref="B69:C69"/>
    <mergeCell ref="B67:C67"/>
    <mergeCell ref="B71:C71"/>
    <mergeCell ref="B72:C72"/>
    <mergeCell ref="B73:C73"/>
    <mergeCell ref="B74:C74"/>
    <mergeCell ref="B75:C75"/>
    <mergeCell ref="B76:C76"/>
    <mergeCell ref="B31:C31"/>
    <mergeCell ref="B29:C29"/>
    <mergeCell ref="B36:C36"/>
    <mergeCell ref="B30:C30"/>
    <mergeCell ref="B35:C35"/>
    <mergeCell ref="B34:C34"/>
    <mergeCell ref="B33:C33"/>
    <mergeCell ref="B32:C32"/>
    <mergeCell ref="S2:T2"/>
    <mergeCell ref="B22:C22"/>
    <mergeCell ref="K1:O1"/>
    <mergeCell ref="B14:C14"/>
    <mergeCell ref="B16:C16"/>
    <mergeCell ref="A3:D5"/>
    <mergeCell ref="B13:C13"/>
    <mergeCell ref="B10:C10"/>
    <mergeCell ref="B15:C15"/>
    <mergeCell ref="A7:D7"/>
    <mergeCell ref="B11:C11"/>
    <mergeCell ref="B12:C12"/>
    <mergeCell ref="B23:C23"/>
    <mergeCell ref="B37:C37"/>
    <mergeCell ref="B20:C20"/>
    <mergeCell ref="B21:C21"/>
    <mergeCell ref="B18:C18"/>
    <mergeCell ref="B19:C19"/>
    <mergeCell ref="B28:C28"/>
    <mergeCell ref="B25:C25"/>
    <mergeCell ref="B63:C63"/>
    <mergeCell ref="B42:C42"/>
    <mergeCell ref="B43:C43"/>
    <mergeCell ref="B44:C44"/>
    <mergeCell ref="B45:C45"/>
    <mergeCell ref="B38:C38"/>
    <mergeCell ref="B39:C39"/>
    <mergeCell ref="B40:C40"/>
    <mergeCell ref="B41:C41"/>
    <mergeCell ref="I3:J3"/>
    <mergeCell ref="B82:C82"/>
    <mergeCell ref="B84:C84"/>
    <mergeCell ref="B46:C46"/>
    <mergeCell ref="B47:C47"/>
    <mergeCell ref="B48:C48"/>
    <mergeCell ref="B68:C68"/>
    <mergeCell ref="B61:C61"/>
    <mergeCell ref="B62:C62"/>
    <mergeCell ref="B60:C60"/>
    <mergeCell ref="D54:J54"/>
    <mergeCell ref="D107:J107"/>
    <mergeCell ref="A56:D58"/>
    <mergeCell ref="E56:H56"/>
    <mergeCell ref="B85:C85"/>
    <mergeCell ref="B86:C86"/>
    <mergeCell ref="B87:C87"/>
    <mergeCell ref="B65:C65"/>
    <mergeCell ref="B66:C66"/>
    <mergeCell ref="B64:C64"/>
    <mergeCell ref="Q56:T56"/>
    <mergeCell ref="E57:E58"/>
    <mergeCell ref="F57:H57"/>
    <mergeCell ref="I57:I58"/>
    <mergeCell ref="M57:M58"/>
    <mergeCell ref="N57:P57"/>
    <mergeCell ref="Q57:Q58"/>
    <mergeCell ref="R57:T57"/>
    <mergeCell ref="K57:L57"/>
    <mergeCell ref="I56:J56"/>
    <mergeCell ref="E109:H109"/>
    <mergeCell ref="M109:P109"/>
    <mergeCell ref="Q109:T109"/>
    <mergeCell ref="I109:J109"/>
    <mergeCell ref="N110:P110"/>
    <mergeCell ref="Q110:Q111"/>
    <mergeCell ref="R110:T110"/>
    <mergeCell ref="E110:E111"/>
    <mergeCell ref="F110:H110"/>
    <mergeCell ref="I110:I111"/>
    <mergeCell ref="M110:M111"/>
    <mergeCell ref="K110:L110"/>
  </mergeCells>
  <printOptions/>
  <pageMargins left="0.3937007874015748" right="0.3937007874015748" top="0.7874015748031497" bottom="0.3937007874015748" header="0.5118110236220472" footer="0.5118110236220472"/>
  <pageSetup firstPageNumber="62" useFirstPageNumber="1" horizontalDpi="600" verticalDpi="600" orientation="portrait" pageOrder="overThenDown" paperSize="9" r:id="rId1"/>
  <headerFooter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56"/>
  <sheetViews>
    <sheetView zoomScaleSheetLayoutView="100" workbookViewId="0" topLeftCell="A1">
      <pane xSplit="4" ySplit="4" topLeftCell="E80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G100" sqref="G100"/>
    </sheetView>
  </sheetViews>
  <sheetFormatPr defaultColWidth="9.33203125" defaultRowHeight="15" customHeight="1"/>
  <cols>
    <col min="1" max="1" width="4.83203125" style="26" customWidth="1"/>
    <col min="2" max="2" width="4.33203125" style="27" bestFit="1" customWidth="1"/>
    <col min="3" max="3" width="28.83203125" style="28" customWidth="1"/>
    <col min="4" max="4" width="2.83203125" style="29" customWidth="1"/>
    <col min="5" max="16" width="14.83203125" style="29" customWidth="1"/>
    <col min="17" max="20" width="14.83203125" style="6" customWidth="1"/>
    <col min="21" max="16384" width="9.33203125" style="29" customWidth="1"/>
  </cols>
  <sheetData>
    <row r="1" spans="3:14" ht="15" customHeight="1">
      <c r="C1" s="291" t="s">
        <v>1611</v>
      </c>
      <c r="D1" s="291"/>
      <c r="E1" s="291"/>
      <c r="F1" s="291"/>
      <c r="G1" s="291"/>
      <c r="H1" s="291"/>
      <c r="I1" s="291"/>
      <c r="J1" s="346" t="s">
        <v>588</v>
      </c>
      <c r="K1" s="346"/>
      <c r="L1" s="346"/>
      <c r="M1" s="346"/>
      <c r="N1" s="346"/>
    </row>
    <row r="2" spans="15:16" ht="11.25">
      <c r="O2" s="318" t="s">
        <v>474</v>
      </c>
      <c r="P2" s="318"/>
    </row>
    <row r="3" spans="1:20" ht="15" customHeight="1">
      <c r="A3" s="307" t="s">
        <v>698</v>
      </c>
      <c r="B3" s="307"/>
      <c r="C3" s="307"/>
      <c r="D3" s="358"/>
      <c r="E3" s="319" t="s">
        <v>697</v>
      </c>
      <c r="F3" s="321"/>
      <c r="G3" s="319" t="s">
        <v>1612</v>
      </c>
      <c r="H3" s="321"/>
      <c r="I3" s="120" t="s">
        <v>586</v>
      </c>
      <c r="J3" s="104" t="s">
        <v>587</v>
      </c>
      <c r="K3" s="319" t="s">
        <v>1615</v>
      </c>
      <c r="L3" s="321"/>
      <c r="M3" s="319" t="s">
        <v>1616</v>
      </c>
      <c r="N3" s="321"/>
      <c r="O3" s="319" t="s">
        <v>1614</v>
      </c>
      <c r="P3" s="320"/>
      <c r="Q3" s="327"/>
      <c r="R3" s="327"/>
      <c r="S3" s="327"/>
      <c r="T3" s="327"/>
    </row>
    <row r="4" spans="1:16" ht="15" customHeight="1">
      <c r="A4" s="359"/>
      <c r="B4" s="359"/>
      <c r="C4" s="359"/>
      <c r="D4" s="360"/>
      <c r="E4" s="15" t="s">
        <v>589</v>
      </c>
      <c r="F4" s="15" t="s">
        <v>1592</v>
      </c>
      <c r="G4" s="15" t="s">
        <v>589</v>
      </c>
      <c r="H4" s="15" t="s">
        <v>1592</v>
      </c>
      <c r="I4" s="15" t="s">
        <v>589</v>
      </c>
      <c r="J4" s="15" t="s">
        <v>1592</v>
      </c>
      <c r="K4" s="15" t="s">
        <v>589</v>
      </c>
      <c r="L4" s="15" t="s">
        <v>1592</v>
      </c>
      <c r="M4" s="15" t="s">
        <v>589</v>
      </c>
      <c r="N4" s="15" t="s">
        <v>1592</v>
      </c>
      <c r="O4" s="15" t="s">
        <v>589</v>
      </c>
      <c r="P4" s="3" t="s">
        <v>1592</v>
      </c>
    </row>
    <row r="5" spans="1:18" ht="9.75" customHeight="1">
      <c r="A5" s="173"/>
      <c r="B5" s="174"/>
      <c r="C5" s="175"/>
      <c r="D5" s="176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06"/>
    </row>
    <row r="6" spans="1:18" ht="15" customHeight="1">
      <c r="A6" s="347" t="s">
        <v>686</v>
      </c>
      <c r="B6" s="347"/>
      <c r="C6" s="347"/>
      <c r="D6" s="348"/>
      <c r="E6" s="105">
        <v>4413</v>
      </c>
      <c r="F6" s="105">
        <v>94686</v>
      </c>
      <c r="G6" s="105">
        <v>63</v>
      </c>
      <c r="H6" s="105">
        <v>282</v>
      </c>
      <c r="I6" s="105">
        <v>1495</v>
      </c>
      <c r="J6" s="105">
        <v>8940</v>
      </c>
      <c r="K6" s="105">
        <v>2405</v>
      </c>
      <c r="L6" s="105">
        <v>35583</v>
      </c>
      <c r="M6" s="105">
        <v>359</v>
      </c>
      <c r="N6" s="105">
        <v>22785</v>
      </c>
      <c r="O6" s="105">
        <v>91</v>
      </c>
      <c r="P6" s="105">
        <v>27096</v>
      </c>
      <c r="Q6" s="106"/>
      <c r="R6" s="106"/>
    </row>
    <row r="7" spans="1:18" ht="9.75" customHeight="1">
      <c r="A7" s="231"/>
      <c r="B7" s="232"/>
      <c r="C7" s="233"/>
      <c r="D7" s="230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06"/>
    </row>
    <row r="8" spans="1:18" ht="15" customHeight="1">
      <c r="A8" s="232" t="s">
        <v>212</v>
      </c>
      <c r="B8" s="232"/>
      <c r="C8" s="228" t="s">
        <v>475</v>
      </c>
      <c r="D8" s="230"/>
      <c r="E8" s="105">
        <v>8</v>
      </c>
      <c r="F8" s="105">
        <v>293</v>
      </c>
      <c r="G8" s="105">
        <v>0</v>
      </c>
      <c r="H8" s="105">
        <v>0</v>
      </c>
      <c r="I8" s="105">
        <v>1</v>
      </c>
      <c r="J8" s="105">
        <v>3</v>
      </c>
      <c r="K8" s="105">
        <v>5</v>
      </c>
      <c r="L8" s="105">
        <v>38</v>
      </c>
      <c r="M8" s="105">
        <v>2</v>
      </c>
      <c r="N8" s="105">
        <v>252</v>
      </c>
      <c r="O8" s="105">
        <v>0</v>
      </c>
      <c r="P8" s="105">
        <v>0</v>
      </c>
      <c r="Q8" s="106"/>
      <c r="R8" s="106"/>
    </row>
    <row r="9" spans="1:18" ht="19.5" customHeight="1">
      <c r="A9" s="232" t="s">
        <v>213</v>
      </c>
      <c r="B9" s="282" t="s">
        <v>1350</v>
      </c>
      <c r="C9" s="282"/>
      <c r="D9" s="230"/>
      <c r="E9" s="105">
        <v>8</v>
      </c>
      <c r="F9" s="105">
        <v>293</v>
      </c>
      <c r="G9" s="105">
        <v>0</v>
      </c>
      <c r="H9" s="105">
        <v>0</v>
      </c>
      <c r="I9" s="105">
        <v>1</v>
      </c>
      <c r="J9" s="105">
        <v>3</v>
      </c>
      <c r="K9" s="105">
        <v>5</v>
      </c>
      <c r="L9" s="105">
        <v>38</v>
      </c>
      <c r="M9" s="105">
        <v>2</v>
      </c>
      <c r="N9" s="105">
        <v>252</v>
      </c>
      <c r="O9" s="105">
        <v>0</v>
      </c>
      <c r="P9" s="105">
        <v>0</v>
      </c>
      <c r="Q9" s="106"/>
      <c r="R9" s="106"/>
    </row>
    <row r="10" spans="1:18" ht="15" customHeight="1">
      <c r="A10" s="220" t="s">
        <v>214</v>
      </c>
      <c r="B10" s="283" t="s">
        <v>1350</v>
      </c>
      <c r="C10" s="283"/>
      <c r="D10" s="234"/>
      <c r="E10" s="105">
        <v>8</v>
      </c>
      <c r="F10" s="105">
        <v>293</v>
      </c>
      <c r="G10" s="105">
        <v>0</v>
      </c>
      <c r="H10" s="107">
        <v>0</v>
      </c>
      <c r="I10" s="105">
        <v>1</v>
      </c>
      <c r="J10" s="105">
        <v>3</v>
      </c>
      <c r="K10" s="105">
        <v>5</v>
      </c>
      <c r="L10" s="105">
        <v>38</v>
      </c>
      <c r="M10" s="105">
        <v>2</v>
      </c>
      <c r="N10" s="105">
        <v>252</v>
      </c>
      <c r="O10" s="105">
        <v>0</v>
      </c>
      <c r="P10" s="108">
        <v>0</v>
      </c>
      <c r="Q10" s="106"/>
      <c r="R10" s="106"/>
    </row>
    <row r="11" spans="1:18" ht="15" customHeight="1">
      <c r="A11" s="232" t="s">
        <v>215</v>
      </c>
      <c r="B11" s="293" t="s">
        <v>216</v>
      </c>
      <c r="C11" s="293"/>
      <c r="D11" s="235"/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6"/>
      <c r="R11" s="106"/>
    </row>
    <row r="12" spans="1:18" ht="15" customHeight="1">
      <c r="A12" s="220" t="s">
        <v>217</v>
      </c>
      <c r="B12" s="283" t="s">
        <v>184</v>
      </c>
      <c r="C12" s="283"/>
      <c r="D12" s="236"/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8">
        <v>0</v>
      </c>
      <c r="Q12" s="106"/>
      <c r="R12" s="106"/>
    </row>
    <row r="13" spans="1:18" ht="15" customHeight="1">
      <c r="A13" s="232" t="s">
        <v>218</v>
      </c>
      <c r="B13" s="293" t="s">
        <v>219</v>
      </c>
      <c r="C13" s="293"/>
      <c r="D13" s="235"/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6"/>
      <c r="R13" s="106"/>
    </row>
    <row r="14" spans="1:18" ht="15" customHeight="1">
      <c r="A14" s="220" t="s">
        <v>220</v>
      </c>
      <c r="B14" s="283" t="s">
        <v>219</v>
      </c>
      <c r="C14" s="283"/>
      <c r="D14" s="236"/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8">
        <v>0</v>
      </c>
      <c r="O14" s="105">
        <v>0</v>
      </c>
      <c r="P14" s="108">
        <v>0</v>
      </c>
      <c r="Q14" s="106"/>
      <c r="R14" s="106"/>
    </row>
    <row r="15" spans="1:18" ht="15" customHeight="1">
      <c r="A15" s="220" t="s">
        <v>221</v>
      </c>
      <c r="B15" s="292" t="s">
        <v>476</v>
      </c>
      <c r="C15" s="292"/>
      <c r="D15" s="237"/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8">
        <v>0</v>
      </c>
      <c r="O15" s="105">
        <v>0</v>
      </c>
      <c r="P15" s="108">
        <v>0</v>
      </c>
      <c r="Q15" s="106"/>
      <c r="R15" s="106"/>
    </row>
    <row r="16" spans="1:18" ht="24.75" customHeight="1">
      <c r="A16" s="232" t="s">
        <v>222</v>
      </c>
      <c r="B16" s="228"/>
      <c r="C16" s="238" t="s">
        <v>477</v>
      </c>
      <c r="D16" s="239"/>
      <c r="E16" s="105">
        <v>4405</v>
      </c>
      <c r="F16" s="105">
        <v>94393</v>
      </c>
      <c r="G16" s="105">
        <v>63</v>
      </c>
      <c r="H16" s="105">
        <v>282</v>
      </c>
      <c r="I16" s="105">
        <v>1494</v>
      </c>
      <c r="J16" s="105">
        <v>8937</v>
      </c>
      <c r="K16" s="105">
        <v>2400</v>
      </c>
      <c r="L16" s="105">
        <v>35545</v>
      </c>
      <c r="M16" s="105">
        <v>357</v>
      </c>
      <c r="N16" s="105">
        <v>22533</v>
      </c>
      <c r="O16" s="105">
        <v>91</v>
      </c>
      <c r="P16" s="105">
        <v>27096</v>
      </c>
      <c r="Q16" s="106"/>
      <c r="R16" s="106"/>
    </row>
    <row r="17" spans="1:18" ht="19.5" customHeight="1">
      <c r="A17" s="232" t="s">
        <v>223</v>
      </c>
      <c r="B17" s="293" t="s">
        <v>478</v>
      </c>
      <c r="C17" s="293"/>
      <c r="D17" s="240"/>
      <c r="E17" s="105">
        <v>1</v>
      </c>
      <c r="F17" s="105">
        <v>166</v>
      </c>
      <c r="G17" s="105">
        <v>0</v>
      </c>
      <c r="H17" s="105">
        <v>0</v>
      </c>
      <c r="I17" s="105">
        <v>0</v>
      </c>
      <c r="J17" s="105">
        <v>0</v>
      </c>
      <c r="K17" s="105">
        <v>1</v>
      </c>
      <c r="L17" s="105">
        <v>166</v>
      </c>
      <c r="M17" s="105">
        <v>0</v>
      </c>
      <c r="N17" s="105">
        <v>0</v>
      </c>
      <c r="O17" s="105">
        <v>0</v>
      </c>
      <c r="P17" s="105">
        <v>0</v>
      </c>
      <c r="Q17" s="106"/>
      <c r="R17" s="106"/>
    </row>
    <row r="18" spans="1:18" ht="15" customHeight="1">
      <c r="A18" s="220" t="s">
        <v>224</v>
      </c>
      <c r="B18" s="292" t="s">
        <v>185</v>
      </c>
      <c r="C18" s="292"/>
      <c r="D18" s="237"/>
      <c r="E18" s="105">
        <v>1</v>
      </c>
      <c r="F18" s="105">
        <v>166</v>
      </c>
      <c r="G18" s="105">
        <v>0</v>
      </c>
      <c r="H18" s="105">
        <v>0</v>
      </c>
      <c r="I18" s="105">
        <v>0</v>
      </c>
      <c r="J18" s="105">
        <v>0</v>
      </c>
      <c r="K18" s="105">
        <v>1</v>
      </c>
      <c r="L18" s="105">
        <v>166</v>
      </c>
      <c r="M18" s="105">
        <v>0</v>
      </c>
      <c r="N18" s="108">
        <v>0</v>
      </c>
      <c r="O18" s="105">
        <v>0</v>
      </c>
      <c r="P18" s="108">
        <v>0</v>
      </c>
      <c r="Q18" s="106"/>
      <c r="R18" s="106"/>
    </row>
    <row r="19" spans="1:18" ht="19.5" customHeight="1">
      <c r="A19" s="232" t="s">
        <v>225</v>
      </c>
      <c r="B19" s="293" t="s">
        <v>479</v>
      </c>
      <c r="C19" s="293"/>
      <c r="D19" s="241"/>
      <c r="E19" s="105">
        <v>836</v>
      </c>
      <c r="F19" s="105">
        <v>7406</v>
      </c>
      <c r="G19" s="105">
        <v>4</v>
      </c>
      <c r="H19" s="105">
        <v>14</v>
      </c>
      <c r="I19" s="105">
        <v>227</v>
      </c>
      <c r="J19" s="105">
        <v>999</v>
      </c>
      <c r="K19" s="105">
        <v>496</v>
      </c>
      <c r="L19" s="105">
        <v>3427</v>
      </c>
      <c r="M19" s="105">
        <v>102</v>
      </c>
      <c r="N19" s="105">
        <v>2371</v>
      </c>
      <c r="O19" s="105">
        <v>7</v>
      </c>
      <c r="P19" s="105">
        <v>595</v>
      </c>
      <c r="Q19" s="106"/>
      <c r="R19" s="106"/>
    </row>
    <row r="20" spans="1:18" ht="15" customHeight="1">
      <c r="A20" s="220" t="s">
        <v>226</v>
      </c>
      <c r="B20" s="292" t="s">
        <v>304</v>
      </c>
      <c r="C20" s="292"/>
      <c r="D20" s="242"/>
      <c r="E20" s="105">
        <v>335</v>
      </c>
      <c r="F20" s="105">
        <v>2681</v>
      </c>
      <c r="G20" s="105">
        <v>2</v>
      </c>
      <c r="H20" s="105">
        <v>10</v>
      </c>
      <c r="I20" s="105">
        <v>77</v>
      </c>
      <c r="J20" s="105">
        <v>278</v>
      </c>
      <c r="K20" s="105">
        <v>188</v>
      </c>
      <c r="L20" s="105">
        <v>1019</v>
      </c>
      <c r="M20" s="105">
        <v>64</v>
      </c>
      <c r="N20" s="105">
        <v>1139</v>
      </c>
      <c r="O20" s="105">
        <v>4</v>
      </c>
      <c r="P20" s="105">
        <v>235</v>
      </c>
      <c r="Q20" s="106"/>
      <c r="R20" s="106"/>
    </row>
    <row r="21" spans="1:18" ht="15" customHeight="1">
      <c r="A21" s="220" t="s">
        <v>227</v>
      </c>
      <c r="B21" s="292" t="s">
        <v>483</v>
      </c>
      <c r="C21" s="292"/>
      <c r="D21" s="242"/>
      <c r="E21" s="105">
        <v>233</v>
      </c>
      <c r="F21" s="105">
        <v>2067</v>
      </c>
      <c r="G21" s="105">
        <v>1</v>
      </c>
      <c r="H21" s="105">
        <v>4</v>
      </c>
      <c r="I21" s="105">
        <v>83</v>
      </c>
      <c r="J21" s="105">
        <v>423</v>
      </c>
      <c r="K21" s="105">
        <v>135</v>
      </c>
      <c r="L21" s="105">
        <v>1149</v>
      </c>
      <c r="M21" s="108">
        <v>13</v>
      </c>
      <c r="N21" s="108">
        <v>250</v>
      </c>
      <c r="O21" s="105">
        <v>1</v>
      </c>
      <c r="P21" s="107">
        <v>241</v>
      </c>
      <c r="Q21" s="114"/>
      <c r="R21" s="114"/>
    </row>
    <row r="22" spans="1:18" ht="15" customHeight="1">
      <c r="A22" s="220" t="s">
        <v>228</v>
      </c>
      <c r="B22" s="292" t="s">
        <v>496</v>
      </c>
      <c r="C22" s="292"/>
      <c r="D22" s="242"/>
      <c r="E22" s="105">
        <v>268</v>
      </c>
      <c r="F22" s="105">
        <v>2658</v>
      </c>
      <c r="G22" s="105">
        <v>1</v>
      </c>
      <c r="H22" s="105">
        <v>0</v>
      </c>
      <c r="I22" s="105">
        <v>67</v>
      </c>
      <c r="J22" s="105">
        <v>298</v>
      </c>
      <c r="K22" s="105">
        <v>173</v>
      </c>
      <c r="L22" s="105">
        <v>1259</v>
      </c>
      <c r="M22" s="105">
        <v>25</v>
      </c>
      <c r="N22" s="105">
        <v>982</v>
      </c>
      <c r="O22" s="105">
        <v>2</v>
      </c>
      <c r="P22" s="105">
        <v>119</v>
      </c>
      <c r="Q22" s="106"/>
      <c r="R22" s="106"/>
    </row>
    <row r="23" spans="1:18" ht="19.5" customHeight="1">
      <c r="A23" s="218" t="s">
        <v>229</v>
      </c>
      <c r="B23" s="293" t="s">
        <v>699</v>
      </c>
      <c r="C23" s="293"/>
      <c r="D23" s="240"/>
      <c r="E23" s="105">
        <v>957</v>
      </c>
      <c r="F23" s="105">
        <v>34704</v>
      </c>
      <c r="G23" s="105">
        <v>4</v>
      </c>
      <c r="H23" s="105">
        <v>34</v>
      </c>
      <c r="I23" s="105">
        <v>259</v>
      </c>
      <c r="J23" s="105">
        <v>1397</v>
      </c>
      <c r="K23" s="105">
        <v>538</v>
      </c>
      <c r="L23" s="105">
        <v>9010</v>
      </c>
      <c r="M23" s="105">
        <v>110</v>
      </c>
      <c r="N23" s="105">
        <v>12164</v>
      </c>
      <c r="O23" s="105">
        <v>46</v>
      </c>
      <c r="P23" s="105">
        <v>12099</v>
      </c>
      <c r="Q23" s="106"/>
      <c r="R23" s="106"/>
    </row>
    <row r="24" spans="1:18" ht="15" customHeight="1">
      <c r="A24" s="219" t="s">
        <v>230</v>
      </c>
      <c r="B24" s="349" t="s">
        <v>700</v>
      </c>
      <c r="C24" s="349"/>
      <c r="D24" s="237"/>
      <c r="E24" s="105">
        <v>41</v>
      </c>
      <c r="F24" s="105">
        <v>1190</v>
      </c>
      <c r="G24" s="105">
        <v>0</v>
      </c>
      <c r="H24" s="108">
        <v>0</v>
      </c>
      <c r="I24" s="105">
        <v>9</v>
      </c>
      <c r="J24" s="105">
        <v>59</v>
      </c>
      <c r="K24" s="105">
        <v>25</v>
      </c>
      <c r="L24" s="107">
        <v>515</v>
      </c>
      <c r="M24" s="105">
        <v>6</v>
      </c>
      <c r="N24" s="107">
        <v>546</v>
      </c>
      <c r="O24" s="105">
        <v>1</v>
      </c>
      <c r="P24" s="105">
        <v>70</v>
      </c>
      <c r="Q24" s="106"/>
      <c r="R24" s="106"/>
    </row>
    <row r="25" spans="1:18" ht="15" customHeight="1">
      <c r="A25" s="98" t="s">
        <v>231</v>
      </c>
      <c r="B25" s="295" t="s">
        <v>701</v>
      </c>
      <c r="C25" s="295"/>
      <c r="D25" s="243"/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8">
        <v>0</v>
      </c>
      <c r="O25" s="105">
        <v>0</v>
      </c>
      <c r="P25" s="108">
        <v>0</v>
      </c>
      <c r="Q25" s="106"/>
      <c r="R25" s="106"/>
    </row>
    <row r="26" spans="1:18" ht="24.75" customHeight="1">
      <c r="A26" s="98" t="s">
        <v>232</v>
      </c>
      <c r="B26" s="284" t="s">
        <v>775</v>
      </c>
      <c r="C26" s="284"/>
      <c r="D26" s="244"/>
      <c r="E26" s="105">
        <v>3</v>
      </c>
      <c r="F26" s="105">
        <v>22</v>
      </c>
      <c r="G26" s="105">
        <v>0</v>
      </c>
      <c r="H26" s="105">
        <v>0</v>
      </c>
      <c r="I26" s="105">
        <v>1</v>
      </c>
      <c r="J26" s="107">
        <v>1</v>
      </c>
      <c r="K26" s="105">
        <v>2</v>
      </c>
      <c r="L26" s="105">
        <v>21</v>
      </c>
      <c r="M26" s="105">
        <v>0</v>
      </c>
      <c r="N26" s="108">
        <v>0</v>
      </c>
      <c r="O26" s="105">
        <v>0</v>
      </c>
      <c r="P26" s="108">
        <v>0</v>
      </c>
      <c r="Q26" s="106"/>
      <c r="R26" s="106"/>
    </row>
    <row r="27" spans="1:18" ht="15" customHeight="1">
      <c r="A27" s="98" t="s">
        <v>233</v>
      </c>
      <c r="B27" s="284" t="s">
        <v>702</v>
      </c>
      <c r="C27" s="284"/>
      <c r="D27" s="244"/>
      <c r="E27" s="105">
        <v>17</v>
      </c>
      <c r="F27" s="105">
        <v>151</v>
      </c>
      <c r="G27" s="105">
        <v>0</v>
      </c>
      <c r="H27" s="105">
        <v>0</v>
      </c>
      <c r="I27" s="105">
        <v>2</v>
      </c>
      <c r="J27" s="105">
        <v>11</v>
      </c>
      <c r="K27" s="105">
        <v>15</v>
      </c>
      <c r="L27" s="107">
        <v>140</v>
      </c>
      <c r="M27" s="105">
        <v>0</v>
      </c>
      <c r="N27" s="108">
        <v>0</v>
      </c>
      <c r="O27" s="105">
        <v>0</v>
      </c>
      <c r="P27" s="108">
        <v>0</v>
      </c>
      <c r="Q27" s="114"/>
      <c r="R27" s="114"/>
    </row>
    <row r="28" spans="1:18" ht="15" customHeight="1">
      <c r="A28" s="98" t="s">
        <v>1604</v>
      </c>
      <c r="B28" s="284" t="s">
        <v>703</v>
      </c>
      <c r="C28" s="284"/>
      <c r="D28" s="243"/>
      <c r="E28" s="105">
        <v>6</v>
      </c>
      <c r="F28" s="105">
        <v>70</v>
      </c>
      <c r="G28" s="105">
        <v>0</v>
      </c>
      <c r="H28" s="105">
        <v>0</v>
      </c>
      <c r="I28" s="105">
        <v>2</v>
      </c>
      <c r="J28" s="105">
        <v>6</v>
      </c>
      <c r="K28" s="105">
        <v>2</v>
      </c>
      <c r="L28" s="105">
        <v>25</v>
      </c>
      <c r="M28" s="105">
        <v>2</v>
      </c>
      <c r="N28" s="105">
        <v>39</v>
      </c>
      <c r="O28" s="105">
        <v>0</v>
      </c>
      <c r="P28" s="108">
        <v>0</v>
      </c>
      <c r="Q28" s="106"/>
      <c r="R28" s="106"/>
    </row>
    <row r="29" spans="1:18" ht="15" customHeight="1">
      <c r="A29" s="219" t="s">
        <v>234</v>
      </c>
      <c r="B29" s="292" t="s">
        <v>704</v>
      </c>
      <c r="C29" s="292"/>
      <c r="D29" s="237"/>
      <c r="E29" s="105">
        <v>12</v>
      </c>
      <c r="F29" s="105">
        <v>53</v>
      </c>
      <c r="G29" s="105">
        <v>0</v>
      </c>
      <c r="H29" s="105">
        <v>0</v>
      </c>
      <c r="I29" s="105">
        <v>4</v>
      </c>
      <c r="J29" s="105">
        <v>11</v>
      </c>
      <c r="K29" s="105">
        <v>7</v>
      </c>
      <c r="L29" s="105">
        <v>22</v>
      </c>
      <c r="M29" s="105">
        <v>1</v>
      </c>
      <c r="N29" s="105">
        <v>20</v>
      </c>
      <c r="O29" s="105">
        <v>0</v>
      </c>
      <c r="P29" s="108">
        <v>0</v>
      </c>
      <c r="Q29" s="106"/>
      <c r="R29" s="106"/>
    </row>
    <row r="30" spans="1:18" ht="15" customHeight="1">
      <c r="A30" s="219" t="s">
        <v>235</v>
      </c>
      <c r="B30" s="292" t="s">
        <v>705</v>
      </c>
      <c r="C30" s="292"/>
      <c r="D30" s="243"/>
      <c r="E30" s="105">
        <v>24</v>
      </c>
      <c r="F30" s="105">
        <v>696</v>
      </c>
      <c r="G30" s="105">
        <v>0</v>
      </c>
      <c r="H30" s="105">
        <v>0</v>
      </c>
      <c r="I30" s="105">
        <v>7</v>
      </c>
      <c r="J30" s="105">
        <v>46</v>
      </c>
      <c r="K30" s="105">
        <v>13</v>
      </c>
      <c r="L30" s="105">
        <v>283</v>
      </c>
      <c r="M30" s="105">
        <v>2</v>
      </c>
      <c r="N30" s="105">
        <v>63</v>
      </c>
      <c r="O30" s="105">
        <v>2</v>
      </c>
      <c r="P30" s="105">
        <v>304</v>
      </c>
      <c r="Q30" s="106"/>
      <c r="R30" s="106"/>
    </row>
    <row r="31" spans="1:18" ht="15" customHeight="1">
      <c r="A31" s="219" t="s">
        <v>236</v>
      </c>
      <c r="B31" s="292" t="s">
        <v>113</v>
      </c>
      <c r="C31" s="292"/>
      <c r="D31" s="243"/>
      <c r="E31" s="105">
        <v>34</v>
      </c>
      <c r="F31" s="105">
        <v>306</v>
      </c>
      <c r="G31" s="105">
        <v>1</v>
      </c>
      <c r="H31" s="105">
        <v>1</v>
      </c>
      <c r="I31" s="105">
        <v>11</v>
      </c>
      <c r="J31" s="105">
        <v>25</v>
      </c>
      <c r="K31" s="105">
        <v>20</v>
      </c>
      <c r="L31" s="105">
        <v>226</v>
      </c>
      <c r="M31" s="105">
        <v>2</v>
      </c>
      <c r="N31" s="105">
        <v>54</v>
      </c>
      <c r="O31" s="105">
        <v>0</v>
      </c>
      <c r="P31" s="105">
        <v>0</v>
      </c>
      <c r="Q31" s="106"/>
      <c r="R31" s="106"/>
    </row>
    <row r="32" spans="1:18" ht="15" customHeight="1">
      <c r="A32" s="226" t="s">
        <v>237</v>
      </c>
      <c r="B32" s="290" t="s">
        <v>706</v>
      </c>
      <c r="C32" s="290"/>
      <c r="D32" s="244"/>
      <c r="E32" s="105">
        <v>42</v>
      </c>
      <c r="F32" s="105">
        <v>1792</v>
      </c>
      <c r="G32" s="105">
        <v>0</v>
      </c>
      <c r="H32" s="105">
        <v>0</v>
      </c>
      <c r="I32" s="105">
        <v>7</v>
      </c>
      <c r="J32" s="105">
        <v>31</v>
      </c>
      <c r="K32" s="105">
        <v>21</v>
      </c>
      <c r="L32" s="105">
        <v>401</v>
      </c>
      <c r="M32" s="105">
        <v>9</v>
      </c>
      <c r="N32" s="105">
        <v>561</v>
      </c>
      <c r="O32" s="105">
        <v>5</v>
      </c>
      <c r="P32" s="105">
        <v>799</v>
      </c>
      <c r="Q32" s="106"/>
      <c r="R32" s="106"/>
    </row>
    <row r="33" spans="1:18" ht="15" customHeight="1">
      <c r="A33" s="219" t="s">
        <v>238</v>
      </c>
      <c r="B33" s="292" t="s">
        <v>146</v>
      </c>
      <c r="C33" s="292"/>
      <c r="D33" s="244"/>
      <c r="E33" s="105">
        <v>2</v>
      </c>
      <c r="F33" s="105">
        <v>362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</v>
      </c>
      <c r="N33" s="105">
        <v>36</v>
      </c>
      <c r="O33" s="105">
        <v>1</v>
      </c>
      <c r="P33" s="105">
        <v>326</v>
      </c>
      <c r="Q33" s="106"/>
      <c r="R33" s="106"/>
    </row>
    <row r="34" spans="1:18" ht="30" customHeight="1">
      <c r="A34" s="219" t="s">
        <v>239</v>
      </c>
      <c r="B34" s="295" t="s">
        <v>799</v>
      </c>
      <c r="C34" s="292"/>
      <c r="D34" s="244"/>
      <c r="E34" s="105">
        <v>42</v>
      </c>
      <c r="F34" s="105">
        <v>757</v>
      </c>
      <c r="G34" s="105">
        <v>0</v>
      </c>
      <c r="H34" s="105">
        <v>0</v>
      </c>
      <c r="I34" s="105">
        <v>10</v>
      </c>
      <c r="J34" s="105">
        <v>46</v>
      </c>
      <c r="K34" s="105">
        <v>27</v>
      </c>
      <c r="L34" s="105">
        <v>290</v>
      </c>
      <c r="M34" s="105">
        <v>4</v>
      </c>
      <c r="N34" s="105">
        <v>280</v>
      </c>
      <c r="O34" s="105">
        <v>1</v>
      </c>
      <c r="P34" s="105">
        <v>141</v>
      </c>
      <c r="Q34" s="106"/>
      <c r="R34" s="106"/>
    </row>
    <row r="35" spans="1:18" ht="15" customHeight="1">
      <c r="A35" s="220" t="s">
        <v>240</v>
      </c>
      <c r="B35" s="292" t="s">
        <v>147</v>
      </c>
      <c r="C35" s="292"/>
      <c r="D35" s="244"/>
      <c r="E35" s="105">
        <v>9</v>
      </c>
      <c r="F35" s="105">
        <v>73</v>
      </c>
      <c r="G35" s="105">
        <v>0</v>
      </c>
      <c r="H35" s="105">
        <v>0</v>
      </c>
      <c r="I35" s="106">
        <v>6</v>
      </c>
      <c r="J35" s="106">
        <v>22</v>
      </c>
      <c r="K35" s="106">
        <v>3</v>
      </c>
      <c r="L35" s="106">
        <v>51</v>
      </c>
      <c r="M35" s="106">
        <v>0</v>
      </c>
      <c r="N35" s="106">
        <v>0</v>
      </c>
      <c r="O35" s="105">
        <v>0</v>
      </c>
      <c r="P35" s="108">
        <v>0</v>
      </c>
      <c r="Q35" s="106"/>
      <c r="R35" s="106"/>
    </row>
    <row r="36" spans="1:18" ht="15" customHeight="1">
      <c r="A36" s="98" t="s">
        <v>241</v>
      </c>
      <c r="B36" s="292" t="s">
        <v>148</v>
      </c>
      <c r="C36" s="292"/>
      <c r="D36" s="243"/>
      <c r="E36" s="105">
        <v>1</v>
      </c>
      <c r="F36" s="105">
        <v>3</v>
      </c>
      <c r="G36" s="105">
        <v>0</v>
      </c>
      <c r="H36" s="105">
        <v>0</v>
      </c>
      <c r="I36" s="105">
        <v>1</v>
      </c>
      <c r="J36" s="105">
        <v>3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8">
        <v>0</v>
      </c>
      <c r="Q36" s="115"/>
      <c r="R36" s="106"/>
    </row>
    <row r="37" spans="1:18" ht="15" customHeight="1">
      <c r="A37" s="98" t="s">
        <v>242</v>
      </c>
      <c r="B37" s="292" t="s">
        <v>540</v>
      </c>
      <c r="C37" s="292"/>
      <c r="D37" s="243"/>
      <c r="E37" s="105">
        <v>24</v>
      </c>
      <c r="F37" s="105">
        <v>1651</v>
      </c>
      <c r="G37" s="105">
        <v>0</v>
      </c>
      <c r="H37" s="105">
        <v>0</v>
      </c>
      <c r="I37" s="105">
        <v>3</v>
      </c>
      <c r="J37" s="105">
        <v>7</v>
      </c>
      <c r="K37" s="105">
        <v>12</v>
      </c>
      <c r="L37" s="105">
        <v>274</v>
      </c>
      <c r="M37" s="105">
        <v>5</v>
      </c>
      <c r="N37" s="105">
        <v>114</v>
      </c>
      <c r="O37" s="105">
        <v>4</v>
      </c>
      <c r="P37" s="105">
        <v>1256</v>
      </c>
      <c r="Q37" s="106"/>
      <c r="R37" s="106"/>
    </row>
    <row r="38" spans="1:18" ht="15" customHeight="1">
      <c r="A38" s="98" t="s">
        <v>278</v>
      </c>
      <c r="B38" s="292" t="s">
        <v>149</v>
      </c>
      <c r="C38" s="292"/>
      <c r="D38" s="244"/>
      <c r="E38" s="105">
        <v>35</v>
      </c>
      <c r="F38" s="105">
        <v>1722</v>
      </c>
      <c r="G38" s="105">
        <v>0</v>
      </c>
      <c r="H38" s="105">
        <v>0</v>
      </c>
      <c r="I38" s="105">
        <v>2</v>
      </c>
      <c r="J38" s="105">
        <v>5</v>
      </c>
      <c r="K38" s="105">
        <v>20</v>
      </c>
      <c r="L38" s="108">
        <v>308</v>
      </c>
      <c r="M38" s="105">
        <v>7</v>
      </c>
      <c r="N38" s="107">
        <v>728</v>
      </c>
      <c r="O38" s="105">
        <v>6</v>
      </c>
      <c r="P38" s="105">
        <v>681</v>
      </c>
      <c r="Q38" s="106"/>
      <c r="R38" s="106"/>
    </row>
    <row r="39" spans="1:18" ht="15" customHeight="1">
      <c r="A39" s="219" t="s">
        <v>244</v>
      </c>
      <c r="B39" s="292" t="s">
        <v>150</v>
      </c>
      <c r="C39" s="292"/>
      <c r="D39" s="244"/>
      <c r="E39" s="105">
        <v>17</v>
      </c>
      <c r="F39" s="105">
        <v>1437</v>
      </c>
      <c r="G39" s="105">
        <v>0</v>
      </c>
      <c r="H39" s="105">
        <v>0</v>
      </c>
      <c r="I39" s="105">
        <v>7</v>
      </c>
      <c r="J39" s="105">
        <v>38</v>
      </c>
      <c r="K39" s="105">
        <v>5</v>
      </c>
      <c r="L39" s="105">
        <v>77</v>
      </c>
      <c r="M39" s="105">
        <v>3</v>
      </c>
      <c r="N39" s="105">
        <v>189</v>
      </c>
      <c r="O39" s="105">
        <v>2</v>
      </c>
      <c r="P39" s="108">
        <v>1133</v>
      </c>
      <c r="Q39" s="106"/>
      <c r="R39" s="106"/>
    </row>
    <row r="40" spans="1:18" ht="15" customHeight="1">
      <c r="A40" s="219" t="s">
        <v>245</v>
      </c>
      <c r="B40" s="292" t="s">
        <v>151</v>
      </c>
      <c r="C40" s="292"/>
      <c r="D40" s="244"/>
      <c r="E40" s="105">
        <v>229</v>
      </c>
      <c r="F40" s="105">
        <v>4737</v>
      </c>
      <c r="G40" s="105">
        <v>0</v>
      </c>
      <c r="H40" s="105">
        <v>0</v>
      </c>
      <c r="I40" s="105">
        <v>63</v>
      </c>
      <c r="J40" s="105">
        <v>210</v>
      </c>
      <c r="K40" s="105">
        <v>133</v>
      </c>
      <c r="L40" s="105">
        <v>1714</v>
      </c>
      <c r="M40" s="105">
        <v>26</v>
      </c>
      <c r="N40" s="105">
        <v>1370</v>
      </c>
      <c r="O40" s="105">
        <v>7</v>
      </c>
      <c r="P40" s="105">
        <v>1443</v>
      </c>
      <c r="Q40" s="106"/>
      <c r="R40" s="106"/>
    </row>
    <row r="41" spans="1:18" ht="15" customHeight="1">
      <c r="A41" s="219" t="s">
        <v>246</v>
      </c>
      <c r="B41" s="292" t="s">
        <v>152</v>
      </c>
      <c r="C41" s="292"/>
      <c r="D41" s="243"/>
      <c r="E41" s="105">
        <v>239</v>
      </c>
      <c r="F41" s="105">
        <v>9146</v>
      </c>
      <c r="G41" s="105">
        <v>2</v>
      </c>
      <c r="H41" s="105">
        <v>33</v>
      </c>
      <c r="I41" s="105">
        <v>75</v>
      </c>
      <c r="J41" s="105">
        <v>639</v>
      </c>
      <c r="K41" s="105">
        <v>133</v>
      </c>
      <c r="L41" s="105">
        <v>1393</v>
      </c>
      <c r="M41" s="105">
        <v>22</v>
      </c>
      <c r="N41" s="105">
        <v>4782</v>
      </c>
      <c r="O41" s="105">
        <v>7</v>
      </c>
      <c r="P41" s="105">
        <v>2299</v>
      </c>
      <c r="Q41" s="106"/>
      <c r="R41" s="106"/>
    </row>
    <row r="42" spans="1:18" ht="15" customHeight="1">
      <c r="A42" s="219" t="s">
        <v>1605</v>
      </c>
      <c r="B42" s="292" t="s">
        <v>153</v>
      </c>
      <c r="C42" s="292"/>
      <c r="D42" s="243"/>
      <c r="E42" s="105">
        <v>66</v>
      </c>
      <c r="F42" s="105">
        <v>5781</v>
      </c>
      <c r="G42" s="105">
        <v>0</v>
      </c>
      <c r="H42" s="105">
        <v>0</v>
      </c>
      <c r="I42" s="105">
        <v>14</v>
      </c>
      <c r="J42" s="105">
        <v>72</v>
      </c>
      <c r="K42" s="105">
        <v>39</v>
      </c>
      <c r="L42" s="105">
        <v>1196</v>
      </c>
      <c r="M42" s="105">
        <v>11</v>
      </c>
      <c r="N42" s="105">
        <v>2949</v>
      </c>
      <c r="O42" s="105">
        <v>2</v>
      </c>
      <c r="P42" s="105">
        <v>1564</v>
      </c>
      <c r="Q42" s="106"/>
      <c r="R42" s="106"/>
    </row>
    <row r="43" spans="1:18" ht="15" customHeight="1">
      <c r="A43" s="219" t="s">
        <v>247</v>
      </c>
      <c r="B43" s="292" t="s">
        <v>578</v>
      </c>
      <c r="C43" s="292"/>
      <c r="D43" s="244"/>
      <c r="E43" s="105">
        <v>8</v>
      </c>
      <c r="F43" s="105">
        <v>215</v>
      </c>
      <c r="G43" s="105">
        <v>0</v>
      </c>
      <c r="H43" s="105">
        <v>0</v>
      </c>
      <c r="I43" s="105">
        <v>2</v>
      </c>
      <c r="J43" s="105">
        <v>3</v>
      </c>
      <c r="K43" s="105">
        <v>4</v>
      </c>
      <c r="L43" s="105">
        <v>82</v>
      </c>
      <c r="M43" s="105">
        <v>2</v>
      </c>
      <c r="N43" s="105">
        <v>130</v>
      </c>
      <c r="O43" s="105">
        <v>0</v>
      </c>
      <c r="P43" s="105">
        <v>0</v>
      </c>
      <c r="Q43" s="106"/>
      <c r="R43" s="106"/>
    </row>
    <row r="44" spans="1:18" ht="15" customHeight="1">
      <c r="A44" s="219" t="s">
        <v>248</v>
      </c>
      <c r="B44" s="292" t="s">
        <v>564</v>
      </c>
      <c r="C44" s="292"/>
      <c r="D44" s="243"/>
      <c r="E44" s="105">
        <v>26</v>
      </c>
      <c r="F44" s="105">
        <v>1911</v>
      </c>
      <c r="G44" s="105">
        <v>0</v>
      </c>
      <c r="H44" s="105">
        <v>0</v>
      </c>
      <c r="I44" s="105">
        <v>7</v>
      </c>
      <c r="J44" s="105">
        <v>39</v>
      </c>
      <c r="K44" s="105">
        <v>12</v>
      </c>
      <c r="L44" s="105">
        <v>953</v>
      </c>
      <c r="M44" s="105">
        <v>2</v>
      </c>
      <c r="N44" s="105">
        <v>138</v>
      </c>
      <c r="O44" s="105">
        <v>5</v>
      </c>
      <c r="P44" s="105">
        <v>781</v>
      </c>
      <c r="Q44" s="106"/>
      <c r="R44" s="106"/>
    </row>
    <row r="45" spans="1:18" ht="15" customHeight="1">
      <c r="A45" s="219" t="s">
        <v>249</v>
      </c>
      <c r="B45" s="292" t="s">
        <v>566</v>
      </c>
      <c r="C45" s="292"/>
      <c r="D45" s="244"/>
      <c r="E45" s="105">
        <v>30</v>
      </c>
      <c r="F45" s="105">
        <v>1924</v>
      </c>
      <c r="G45" s="105">
        <v>0</v>
      </c>
      <c r="H45" s="105">
        <v>0</v>
      </c>
      <c r="I45" s="105">
        <v>8</v>
      </c>
      <c r="J45" s="105">
        <v>49</v>
      </c>
      <c r="K45" s="105">
        <v>18</v>
      </c>
      <c r="L45" s="105">
        <v>547</v>
      </c>
      <c r="M45" s="105">
        <v>1</v>
      </c>
      <c r="N45" s="105">
        <v>26</v>
      </c>
      <c r="O45" s="105">
        <v>3</v>
      </c>
      <c r="P45" s="105">
        <v>1302</v>
      </c>
      <c r="Q45" s="106"/>
      <c r="R45" s="106"/>
    </row>
    <row r="46" spans="1:18" ht="15" customHeight="1">
      <c r="A46" s="219" t="s">
        <v>250</v>
      </c>
      <c r="B46" s="292" t="s">
        <v>154</v>
      </c>
      <c r="C46" s="292"/>
      <c r="D46" s="244"/>
      <c r="E46" s="105">
        <v>18</v>
      </c>
      <c r="F46" s="105">
        <v>409</v>
      </c>
      <c r="G46" s="105">
        <v>0</v>
      </c>
      <c r="H46" s="105">
        <v>0</v>
      </c>
      <c r="I46" s="105">
        <v>3</v>
      </c>
      <c r="J46" s="105">
        <v>21</v>
      </c>
      <c r="K46" s="105">
        <v>12</v>
      </c>
      <c r="L46" s="105">
        <v>261</v>
      </c>
      <c r="M46" s="105">
        <v>3</v>
      </c>
      <c r="N46" s="105">
        <v>127</v>
      </c>
      <c r="O46" s="105">
        <v>0</v>
      </c>
      <c r="P46" s="105">
        <v>0</v>
      </c>
      <c r="Q46" s="106"/>
      <c r="R46" s="106"/>
    </row>
    <row r="47" spans="1:16" ht="15" customHeight="1">
      <c r="A47" s="220" t="s">
        <v>251</v>
      </c>
      <c r="B47" s="292" t="s">
        <v>593</v>
      </c>
      <c r="C47" s="292"/>
      <c r="D47" s="244"/>
      <c r="E47" s="105">
        <v>32</v>
      </c>
      <c r="F47" s="105">
        <v>296</v>
      </c>
      <c r="G47" s="130">
        <v>1</v>
      </c>
      <c r="H47" s="130">
        <v>0</v>
      </c>
      <c r="I47" s="130">
        <v>15</v>
      </c>
      <c r="J47" s="130">
        <v>53</v>
      </c>
      <c r="K47" s="130">
        <v>15</v>
      </c>
      <c r="L47" s="130">
        <v>231</v>
      </c>
      <c r="M47" s="130">
        <v>1</v>
      </c>
      <c r="N47" s="130">
        <v>12</v>
      </c>
      <c r="O47" s="105">
        <v>0</v>
      </c>
      <c r="P47" s="105">
        <v>0</v>
      </c>
    </row>
    <row r="48" spans="1:16" ht="9.75" customHeight="1">
      <c r="A48" s="222"/>
      <c r="B48" s="223"/>
      <c r="C48" s="224"/>
      <c r="D48" s="24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1:4" ht="15" customHeight="1">
      <c r="A49" s="225"/>
      <c r="B49" s="226"/>
      <c r="C49" s="227"/>
      <c r="D49" s="246"/>
    </row>
    <row r="50" spans="1:4" ht="15" customHeight="1">
      <c r="A50" s="225"/>
      <c r="B50" s="226"/>
      <c r="C50" s="227"/>
      <c r="D50" s="246"/>
    </row>
    <row r="51" spans="1:4" ht="15" customHeight="1">
      <c r="A51" s="225"/>
      <c r="B51" s="226"/>
      <c r="C51" s="227"/>
      <c r="D51" s="246"/>
    </row>
    <row r="52" spans="1:4" ht="15" customHeight="1">
      <c r="A52" s="225"/>
      <c r="B52" s="226"/>
      <c r="C52" s="227"/>
      <c r="D52" s="246"/>
    </row>
    <row r="53" spans="1:13" ht="15" customHeight="1">
      <c r="A53" s="225"/>
      <c r="B53" s="226"/>
      <c r="C53" s="227"/>
      <c r="D53" s="247"/>
      <c r="E53" s="110"/>
      <c r="M53" s="110"/>
    </row>
    <row r="54" spans="3:14" ht="15" customHeight="1">
      <c r="C54" s="291" t="s">
        <v>1611</v>
      </c>
      <c r="D54" s="291"/>
      <c r="E54" s="291"/>
      <c r="F54" s="291"/>
      <c r="G54" s="291"/>
      <c r="H54" s="291"/>
      <c r="I54" s="291"/>
      <c r="J54" s="346" t="s">
        <v>1613</v>
      </c>
      <c r="K54" s="346"/>
      <c r="L54" s="346"/>
      <c r="M54" s="346"/>
      <c r="N54" s="346"/>
    </row>
    <row r="55" spans="17:18" ht="15" customHeight="1">
      <c r="Q55" s="9"/>
      <c r="R55" s="9"/>
    </row>
    <row r="56" spans="1:20" ht="15" customHeight="1">
      <c r="A56" s="307" t="s">
        <v>698</v>
      </c>
      <c r="B56" s="307"/>
      <c r="C56" s="307"/>
      <c r="D56" s="358"/>
      <c r="E56" s="319" t="s">
        <v>697</v>
      </c>
      <c r="F56" s="321"/>
      <c r="G56" s="319" t="s">
        <v>1612</v>
      </c>
      <c r="H56" s="321"/>
      <c r="I56" s="120" t="s">
        <v>586</v>
      </c>
      <c r="J56" s="104" t="s">
        <v>587</v>
      </c>
      <c r="K56" s="319" t="s">
        <v>1615</v>
      </c>
      <c r="L56" s="321"/>
      <c r="M56" s="319" t="s">
        <v>1616</v>
      </c>
      <c r="N56" s="321"/>
      <c r="O56" s="319" t="s">
        <v>1614</v>
      </c>
      <c r="P56" s="320"/>
      <c r="Q56" s="327"/>
      <c r="R56" s="327"/>
      <c r="S56" s="327"/>
      <c r="T56" s="327"/>
    </row>
    <row r="57" spans="1:16" ht="15" customHeight="1">
      <c r="A57" s="359"/>
      <c r="B57" s="359"/>
      <c r="C57" s="359"/>
      <c r="D57" s="360"/>
      <c r="E57" s="15" t="s">
        <v>589</v>
      </c>
      <c r="F57" s="15" t="s">
        <v>1592</v>
      </c>
      <c r="G57" s="15" t="s">
        <v>589</v>
      </c>
      <c r="H57" s="15" t="s">
        <v>1592</v>
      </c>
      <c r="I57" s="15" t="s">
        <v>589</v>
      </c>
      <c r="J57" s="15" t="s">
        <v>1592</v>
      </c>
      <c r="K57" s="15" t="s">
        <v>589</v>
      </c>
      <c r="L57" s="15" t="s">
        <v>1592</v>
      </c>
      <c r="M57" s="15" t="s">
        <v>589</v>
      </c>
      <c r="N57" s="15" t="s">
        <v>1592</v>
      </c>
      <c r="O57" s="15" t="s">
        <v>589</v>
      </c>
      <c r="P57" s="3" t="s">
        <v>1592</v>
      </c>
    </row>
    <row r="58" spans="1:18" ht="9.75" customHeight="1">
      <c r="A58" s="144"/>
      <c r="B58" s="145"/>
      <c r="C58" s="207"/>
      <c r="D58" s="178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6"/>
      <c r="R58" s="106"/>
    </row>
    <row r="59" spans="1:20" s="101" customFormat="1" ht="19.5" customHeight="1">
      <c r="A59" s="217" t="s">
        <v>252</v>
      </c>
      <c r="B59" s="293" t="s">
        <v>317</v>
      </c>
      <c r="C59" s="293"/>
      <c r="D59" s="250"/>
      <c r="E59" s="107">
        <v>1</v>
      </c>
      <c r="F59" s="107">
        <v>137</v>
      </c>
      <c r="G59" s="107">
        <v>0</v>
      </c>
      <c r="H59" s="107">
        <v>0</v>
      </c>
      <c r="I59" s="107">
        <v>0</v>
      </c>
      <c r="J59" s="107">
        <v>0</v>
      </c>
      <c r="K59" s="107">
        <v>1</v>
      </c>
      <c r="L59" s="107">
        <v>137</v>
      </c>
      <c r="M59" s="107">
        <v>0</v>
      </c>
      <c r="N59" s="107">
        <v>0</v>
      </c>
      <c r="O59" s="107">
        <v>0</v>
      </c>
      <c r="P59" s="107">
        <v>0</v>
      </c>
      <c r="Q59" s="100"/>
      <c r="R59" s="100"/>
      <c r="S59" s="116"/>
      <c r="T59" s="116"/>
    </row>
    <row r="60" spans="1:20" s="101" customFormat="1" ht="15" customHeight="1">
      <c r="A60" s="98" t="s">
        <v>370</v>
      </c>
      <c r="B60" s="292" t="s">
        <v>174</v>
      </c>
      <c r="C60" s="292"/>
      <c r="D60" s="251"/>
      <c r="E60" s="105">
        <v>0</v>
      </c>
      <c r="F60" s="105">
        <v>0</v>
      </c>
      <c r="G60" s="105">
        <v>0</v>
      </c>
      <c r="H60" s="105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5">
        <v>0</v>
      </c>
      <c r="P60" s="105">
        <v>0</v>
      </c>
      <c r="Q60" s="100"/>
      <c r="R60" s="100"/>
      <c r="S60" s="116"/>
      <c r="T60" s="116"/>
    </row>
    <row r="61" spans="1:18" ht="15" customHeight="1">
      <c r="A61" s="98" t="s">
        <v>371</v>
      </c>
      <c r="B61" s="292" t="s">
        <v>175</v>
      </c>
      <c r="C61" s="292"/>
      <c r="D61" s="243"/>
      <c r="E61" s="105">
        <v>1</v>
      </c>
      <c r="F61" s="105">
        <v>137</v>
      </c>
      <c r="G61" s="105">
        <v>0</v>
      </c>
      <c r="H61" s="105">
        <v>0</v>
      </c>
      <c r="I61" s="107">
        <v>0</v>
      </c>
      <c r="J61" s="107">
        <v>0</v>
      </c>
      <c r="K61" s="165">
        <v>1</v>
      </c>
      <c r="L61" s="165">
        <v>137</v>
      </c>
      <c r="M61" s="107">
        <v>0</v>
      </c>
      <c r="N61" s="107">
        <v>0</v>
      </c>
      <c r="O61" s="105">
        <v>0</v>
      </c>
      <c r="P61" s="105">
        <v>0</v>
      </c>
      <c r="Q61" s="106"/>
      <c r="R61" s="106"/>
    </row>
    <row r="62" spans="1:18" ht="15" customHeight="1">
      <c r="A62" s="98" t="s">
        <v>372</v>
      </c>
      <c r="B62" s="292" t="s">
        <v>176</v>
      </c>
      <c r="C62" s="292"/>
      <c r="D62" s="243"/>
      <c r="E62" s="105">
        <v>0</v>
      </c>
      <c r="F62" s="105">
        <v>0</v>
      </c>
      <c r="G62" s="105">
        <v>0</v>
      </c>
      <c r="H62" s="105">
        <v>0</v>
      </c>
      <c r="I62" s="107">
        <v>0</v>
      </c>
      <c r="J62" s="107">
        <v>0</v>
      </c>
      <c r="K62" s="165">
        <v>0</v>
      </c>
      <c r="L62" s="165">
        <v>0</v>
      </c>
      <c r="M62" s="107">
        <v>0</v>
      </c>
      <c r="N62" s="107">
        <v>0</v>
      </c>
      <c r="O62" s="105">
        <v>0</v>
      </c>
      <c r="P62" s="105">
        <v>0</v>
      </c>
      <c r="Q62" s="106"/>
      <c r="R62" s="106"/>
    </row>
    <row r="63" spans="1:18" ht="15" customHeight="1">
      <c r="A63" s="98" t="s">
        <v>373</v>
      </c>
      <c r="B63" s="292" t="s">
        <v>177</v>
      </c>
      <c r="C63" s="292"/>
      <c r="D63" s="244"/>
      <c r="E63" s="105">
        <v>0</v>
      </c>
      <c r="F63" s="105">
        <v>0</v>
      </c>
      <c r="G63" s="105">
        <v>0</v>
      </c>
      <c r="H63" s="105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5">
        <v>0</v>
      </c>
      <c r="P63" s="105">
        <v>0</v>
      </c>
      <c r="Q63" s="106"/>
      <c r="R63" s="106"/>
    </row>
    <row r="64" spans="1:18" ht="19.5" customHeight="1">
      <c r="A64" s="218" t="s">
        <v>374</v>
      </c>
      <c r="B64" s="293" t="s">
        <v>1456</v>
      </c>
      <c r="C64" s="293"/>
      <c r="D64" s="250"/>
      <c r="E64" s="107">
        <v>41</v>
      </c>
      <c r="F64" s="107">
        <v>1156</v>
      </c>
      <c r="G64" s="107">
        <v>0</v>
      </c>
      <c r="H64" s="107">
        <v>0</v>
      </c>
      <c r="I64" s="107">
        <v>16</v>
      </c>
      <c r="J64" s="107">
        <v>32</v>
      </c>
      <c r="K64" s="107">
        <v>15</v>
      </c>
      <c r="L64" s="107">
        <v>170</v>
      </c>
      <c r="M64" s="107">
        <v>9</v>
      </c>
      <c r="N64" s="107">
        <v>348</v>
      </c>
      <c r="O64" s="107">
        <v>1</v>
      </c>
      <c r="P64" s="107">
        <v>606</v>
      </c>
      <c r="Q64" s="106"/>
      <c r="R64" s="106"/>
    </row>
    <row r="65" spans="1:18" ht="15" customHeight="1">
      <c r="A65" s="219" t="s">
        <v>375</v>
      </c>
      <c r="B65" s="292" t="s">
        <v>320</v>
      </c>
      <c r="C65" s="292"/>
      <c r="D65" s="250"/>
      <c r="E65" s="105">
        <v>7</v>
      </c>
      <c r="F65" s="105">
        <v>305</v>
      </c>
      <c r="G65" s="105">
        <v>0</v>
      </c>
      <c r="H65" s="105">
        <v>0</v>
      </c>
      <c r="I65" s="107">
        <v>2</v>
      </c>
      <c r="J65" s="107">
        <v>0</v>
      </c>
      <c r="K65" s="107">
        <v>3</v>
      </c>
      <c r="L65" s="107">
        <v>10</v>
      </c>
      <c r="M65" s="107">
        <v>2</v>
      </c>
      <c r="N65" s="107">
        <v>295</v>
      </c>
      <c r="O65" s="105">
        <v>0</v>
      </c>
      <c r="P65" s="105">
        <v>0</v>
      </c>
      <c r="Q65" s="106"/>
      <c r="R65" s="106"/>
    </row>
    <row r="66" spans="1:18" ht="15" customHeight="1">
      <c r="A66" s="219" t="s">
        <v>376</v>
      </c>
      <c r="B66" s="292" t="s">
        <v>204</v>
      </c>
      <c r="C66" s="292"/>
      <c r="D66" s="244"/>
      <c r="E66" s="105">
        <v>1</v>
      </c>
      <c r="F66" s="105">
        <v>4</v>
      </c>
      <c r="G66" s="105">
        <v>0</v>
      </c>
      <c r="H66" s="105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1</v>
      </c>
      <c r="N66" s="107">
        <v>4</v>
      </c>
      <c r="O66" s="105">
        <v>0</v>
      </c>
      <c r="P66" s="105">
        <v>0</v>
      </c>
      <c r="Q66" s="106"/>
      <c r="R66" s="106"/>
    </row>
    <row r="67" spans="1:18" ht="15" customHeight="1">
      <c r="A67" s="219" t="s">
        <v>377</v>
      </c>
      <c r="B67" s="292" t="s">
        <v>324</v>
      </c>
      <c r="C67" s="292"/>
      <c r="D67" s="244"/>
      <c r="E67" s="105">
        <v>26</v>
      </c>
      <c r="F67" s="105">
        <v>820</v>
      </c>
      <c r="G67" s="105">
        <v>0</v>
      </c>
      <c r="H67" s="105">
        <v>0</v>
      </c>
      <c r="I67" s="107">
        <v>10</v>
      </c>
      <c r="J67" s="107">
        <v>28</v>
      </c>
      <c r="K67" s="107">
        <v>10</v>
      </c>
      <c r="L67" s="107">
        <v>143</v>
      </c>
      <c r="M67" s="107">
        <v>5</v>
      </c>
      <c r="N67" s="107">
        <v>43</v>
      </c>
      <c r="O67" s="107">
        <v>1</v>
      </c>
      <c r="P67" s="107">
        <v>606</v>
      </c>
      <c r="Q67" s="106"/>
      <c r="R67" s="106"/>
    </row>
    <row r="68" spans="1:18" ht="15" customHeight="1">
      <c r="A68" s="219" t="s">
        <v>378</v>
      </c>
      <c r="B68" s="292" t="s">
        <v>156</v>
      </c>
      <c r="C68" s="292"/>
      <c r="D68" s="244"/>
      <c r="E68" s="105">
        <v>2</v>
      </c>
      <c r="F68" s="105">
        <v>2</v>
      </c>
      <c r="G68" s="105">
        <v>0</v>
      </c>
      <c r="H68" s="105">
        <v>0</v>
      </c>
      <c r="I68" s="107">
        <v>2</v>
      </c>
      <c r="J68" s="107">
        <v>2</v>
      </c>
      <c r="K68" s="107">
        <v>0</v>
      </c>
      <c r="L68" s="107">
        <v>0</v>
      </c>
      <c r="M68" s="107">
        <v>0</v>
      </c>
      <c r="N68" s="107">
        <v>0</v>
      </c>
      <c r="O68" s="105">
        <v>0</v>
      </c>
      <c r="P68" s="105">
        <v>0</v>
      </c>
      <c r="Q68" s="106"/>
      <c r="R68" s="106"/>
    </row>
    <row r="69" spans="1:18" ht="15" customHeight="1">
      <c r="A69" s="220" t="s">
        <v>379</v>
      </c>
      <c r="B69" s="292" t="s">
        <v>157</v>
      </c>
      <c r="C69" s="292"/>
      <c r="D69" s="244"/>
      <c r="E69" s="105">
        <v>5</v>
      </c>
      <c r="F69" s="105">
        <v>25</v>
      </c>
      <c r="G69" s="105">
        <v>0</v>
      </c>
      <c r="H69" s="105">
        <v>0</v>
      </c>
      <c r="I69" s="115">
        <v>2</v>
      </c>
      <c r="J69" s="115">
        <v>2</v>
      </c>
      <c r="K69" s="115">
        <v>2</v>
      </c>
      <c r="L69" s="115">
        <v>17</v>
      </c>
      <c r="M69" s="115">
        <v>1</v>
      </c>
      <c r="N69" s="115">
        <v>6</v>
      </c>
      <c r="O69" s="105">
        <v>0</v>
      </c>
      <c r="P69" s="105">
        <v>0</v>
      </c>
      <c r="Q69" s="106"/>
      <c r="R69" s="106"/>
    </row>
    <row r="70" spans="1:18" ht="19.5" customHeight="1">
      <c r="A70" s="218" t="s">
        <v>380</v>
      </c>
      <c r="B70" s="293" t="s">
        <v>161</v>
      </c>
      <c r="C70" s="293"/>
      <c r="D70" s="239"/>
      <c r="E70" s="107">
        <v>147</v>
      </c>
      <c r="F70" s="107">
        <v>6266</v>
      </c>
      <c r="G70" s="107">
        <v>1</v>
      </c>
      <c r="H70" s="107">
        <v>6</v>
      </c>
      <c r="I70" s="107">
        <v>22</v>
      </c>
      <c r="J70" s="107">
        <v>188</v>
      </c>
      <c r="K70" s="107">
        <v>99</v>
      </c>
      <c r="L70" s="107">
        <v>3214</v>
      </c>
      <c r="M70" s="107">
        <v>21</v>
      </c>
      <c r="N70" s="107">
        <v>2001</v>
      </c>
      <c r="O70" s="107">
        <v>4</v>
      </c>
      <c r="P70" s="107">
        <v>857</v>
      </c>
      <c r="Q70" s="106"/>
      <c r="R70" s="106"/>
    </row>
    <row r="71" spans="1:18" ht="15" customHeight="1">
      <c r="A71" s="219" t="s">
        <v>381</v>
      </c>
      <c r="B71" s="292" t="s">
        <v>178</v>
      </c>
      <c r="C71" s="292"/>
      <c r="D71" s="243"/>
      <c r="E71" s="105">
        <v>1</v>
      </c>
      <c r="F71" s="105">
        <v>5</v>
      </c>
      <c r="G71" s="105">
        <v>0</v>
      </c>
      <c r="H71" s="105">
        <v>0</v>
      </c>
      <c r="I71" s="107">
        <v>1</v>
      </c>
      <c r="J71" s="107">
        <v>5</v>
      </c>
      <c r="K71" s="107">
        <v>0</v>
      </c>
      <c r="L71" s="107">
        <v>0</v>
      </c>
      <c r="M71" s="107">
        <v>0</v>
      </c>
      <c r="N71" s="107">
        <v>0</v>
      </c>
      <c r="O71" s="105">
        <v>0</v>
      </c>
      <c r="P71" s="105">
        <v>0</v>
      </c>
      <c r="Q71" s="106"/>
      <c r="R71" s="106"/>
    </row>
    <row r="72" spans="1:18" ht="15" customHeight="1">
      <c r="A72" s="219" t="s">
        <v>382</v>
      </c>
      <c r="B72" s="292" t="s">
        <v>179</v>
      </c>
      <c r="C72" s="292"/>
      <c r="D72" s="244"/>
      <c r="E72" s="105">
        <v>14</v>
      </c>
      <c r="F72" s="105">
        <v>1251</v>
      </c>
      <c r="G72" s="105">
        <v>0</v>
      </c>
      <c r="H72" s="105">
        <v>0</v>
      </c>
      <c r="I72" s="107">
        <v>0</v>
      </c>
      <c r="J72" s="107">
        <v>0</v>
      </c>
      <c r="K72" s="107">
        <v>13</v>
      </c>
      <c r="L72" s="107">
        <v>1218</v>
      </c>
      <c r="M72" s="107">
        <v>1</v>
      </c>
      <c r="N72" s="107">
        <v>33</v>
      </c>
      <c r="O72" s="105">
        <v>0</v>
      </c>
      <c r="P72" s="105">
        <v>0</v>
      </c>
      <c r="Q72" s="106"/>
      <c r="R72" s="106"/>
    </row>
    <row r="73" spans="1:18" ht="15" customHeight="1">
      <c r="A73" s="219" t="s">
        <v>383</v>
      </c>
      <c r="B73" s="292" t="s">
        <v>180</v>
      </c>
      <c r="C73" s="292"/>
      <c r="D73" s="243"/>
      <c r="E73" s="105">
        <v>95</v>
      </c>
      <c r="F73" s="105">
        <v>3665</v>
      </c>
      <c r="G73" s="107">
        <v>1</v>
      </c>
      <c r="H73" s="107">
        <v>6</v>
      </c>
      <c r="I73" s="107">
        <v>16</v>
      </c>
      <c r="J73" s="107">
        <v>149</v>
      </c>
      <c r="K73" s="107">
        <v>66</v>
      </c>
      <c r="L73" s="107">
        <v>1751</v>
      </c>
      <c r="M73" s="107">
        <v>10</v>
      </c>
      <c r="N73" s="107">
        <v>998</v>
      </c>
      <c r="O73" s="107">
        <v>2</v>
      </c>
      <c r="P73" s="107">
        <v>761</v>
      </c>
      <c r="Q73" s="106"/>
      <c r="R73" s="106"/>
    </row>
    <row r="74" spans="1:18" ht="15" customHeight="1">
      <c r="A74" s="219" t="s">
        <v>384</v>
      </c>
      <c r="B74" s="292" t="s">
        <v>181</v>
      </c>
      <c r="C74" s="292"/>
      <c r="D74" s="244"/>
      <c r="E74" s="105">
        <v>3</v>
      </c>
      <c r="F74" s="105">
        <v>11</v>
      </c>
      <c r="G74" s="105">
        <v>0</v>
      </c>
      <c r="H74" s="105">
        <v>0</v>
      </c>
      <c r="I74" s="107">
        <v>1</v>
      </c>
      <c r="J74" s="107">
        <v>4</v>
      </c>
      <c r="K74" s="107">
        <v>1</v>
      </c>
      <c r="L74" s="107">
        <v>2</v>
      </c>
      <c r="M74" s="107">
        <v>1</v>
      </c>
      <c r="N74" s="107">
        <v>5</v>
      </c>
      <c r="O74" s="107">
        <v>0</v>
      </c>
      <c r="P74" s="107">
        <v>0</v>
      </c>
      <c r="Q74" s="106"/>
      <c r="R74" s="106"/>
    </row>
    <row r="75" spans="1:18" ht="15" customHeight="1">
      <c r="A75" s="219" t="s">
        <v>385</v>
      </c>
      <c r="B75" s="292" t="s">
        <v>616</v>
      </c>
      <c r="C75" s="292"/>
      <c r="D75" s="244"/>
      <c r="E75" s="105">
        <v>0</v>
      </c>
      <c r="F75" s="105">
        <v>0</v>
      </c>
      <c r="G75" s="105">
        <v>0</v>
      </c>
      <c r="H75" s="105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07">
        <v>0</v>
      </c>
      <c r="Q75" s="106"/>
      <c r="R75" s="106"/>
    </row>
    <row r="76" spans="1:18" ht="15" customHeight="1">
      <c r="A76" s="219" t="s">
        <v>386</v>
      </c>
      <c r="B76" s="292" t="s">
        <v>182</v>
      </c>
      <c r="C76" s="292"/>
      <c r="D76" s="244"/>
      <c r="E76" s="105">
        <v>16</v>
      </c>
      <c r="F76" s="105">
        <v>426</v>
      </c>
      <c r="G76" s="105">
        <v>0</v>
      </c>
      <c r="H76" s="105">
        <v>0</v>
      </c>
      <c r="I76" s="107">
        <v>0</v>
      </c>
      <c r="J76" s="107">
        <v>0</v>
      </c>
      <c r="K76" s="107">
        <v>9</v>
      </c>
      <c r="L76" s="107">
        <v>91</v>
      </c>
      <c r="M76" s="107">
        <v>5</v>
      </c>
      <c r="N76" s="107">
        <v>239</v>
      </c>
      <c r="O76" s="107">
        <v>2</v>
      </c>
      <c r="P76" s="107">
        <v>96</v>
      </c>
      <c r="Q76" s="106"/>
      <c r="R76" s="106"/>
    </row>
    <row r="77" spans="1:18" ht="15" customHeight="1">
      <c r="A77" s="219" t="s">
        <v>387</v>
      </c>
      <c r="B77" s="292" t="s">
        <v>183</v>
      </c>
      <c r="C77" s="292"/>
      <c r="D77" s="244"/>
      <c r="E77" s="105">
        <v>18</v>
      </c>
      <c r="F77" s="105">
        <v>908</v>
      </c>
      <c r="G77" s="105">
        <v>0</v>
      </c>
      <c r="H77" s="105">
        <v>0</v>
      </c>
      <c r="I77" s="107">
        <v>4</v>
      </c>
      <c r="J77" s="107">
        <v>30</v>
      </c>
      <c r="K77" s="107">
        <v>10</v>
      </c>
      <c r="L77" s="107">
        <v>152</v>
      </c>
      <c r="M77" s="107">
        <v>4</v>
      </c>
      <c r="N77" s="107">
        <v>726</v>
      </c>
      <c r="O77" s="107">
        <v>0</v>
      </c>
      <c r="P77" s="107">
        <v>0</v>
      </c>
      <c r="Q77" s="106"/>
      <c r="R77" s="106"/>
    </row>
    <row r="78" spans="1:18" ht="19.5" customHeight="1">
      <c r="A78" s="218" t="s">
        <v>388</v>
      </c>
      <c r="B78" s="293" t="s">
        <v>1458</v>
      </c>
      <c r="C78" s="293"/>
      <c r="D78" s="252"/>
      <c r="E78" s="107">
        <v>1178</v>
      </c>
      <c r="F78" s="107">
        <v>22075</v>
      </c>
      <c r="G78" s="107">
        <v>19</v>
      </c>
      <c r="H78" s="107">
        <v>53</v>
      </c>
      <c r="I78" s="107">
        <v>433</v>
      </c>
      <c r="J78" s="107">
        <v>2708</v>
      </c>
      <c r="K78" s="107">
        <v>662</v>
      </c>
      <c r="L78" s="107">
        <v>5976</v>
      </c>
      <c r="M78" s="107">
        <v>50</v>
      </c>
      <c r="N78" s="107">
        <v>2556</v>
      </c>
      <c r="O78" s="107">
        <v>14</v>
      </c>
      <c r="P78" s="107">
        <v>10782</v>
      </c>
      <c r="Q78" s="106"/>
      <c r="R78" s="106"/>
    </row>
    <row r="79" spans="1:18" ht="15" customHeight="1">
      <c r="A79" s="219" t="s">
        <v>389</v>
      </c>
      <c r="B79" s="292" t="s">
        <v>187</v>
      </c>
      <c r="C79" s="292"/>
      <c r="D79" s="244"/>
      <c r="E79" s="105">
        <v>0</v>
      </c>
      <c r="F79" s="105">
        <v>0</v>
      </c>
      <c r="G79" s="105">
        <v>0</v>
      </c>
      <c r="H79" s="105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6"/>
      <c r="R79" s="106"/>
    </row>
    <row r="80" spans="1:18" ht="15" customHeight="1">
      <c r="A80" s="220" t="s">
        <v>390</v>
      </c>
      <c r="B80" s="292" t="s">
        <v>188</v>
      </c>
      <c r="C80" s="292"/>
      <c r="D80" s="244"/>
      <c r="E80" s="105">
        <v>21</v>
      </c>
      <c r="F80" s="105">
        <v>94</v>
      </c>
      <c r="G80" s="115">
        <v>1</v>
      </c>
      <c r="H80" s="115">
        <v>0</v>
      </c>
      <c r="I80" s="115">
        <v>6</v>
      </c>
      <c r="J80" s="115">
        <v>12</v>
      </c>
      <c r="K80" s="115">
        <v>13</v>
      </c>
      <c r="L80" s="115">
        <v>81</v>
      </c>
      <c r="M80" s="115">
        <v>1</v>
      </c>
      <c r="N80" s="115">
        <v>1</v>
      </c>
      <c r="O80" s="107">
        <v>0</v>
      </c>
      <c r="P80" s="107">
        <v>0</v>
      </c>
      <c r="Q80" s="106"/>
      <c r="R80" s="106"/>
    </row>
    <row r="81" spans="1:18" ht="15" customHeight="1">
      <c r="A81" s="221" t="s">
        <v>391</v>
      </c>
      <c r="B81" s="290" t="s">
        <v>189</v>
      </c>
      <c r="C81" s="290"/>
      <c r="D81" s="244"/>
      <c r="E81" s="105">
        <v>115</v>
      </c>
      <c r="F81" s="105">
        <v>1237</v>
      </c>
      <c r="G81" s="115">
        <v>1</v>
      </c>
      <c r="H81" s="115">
        <v>1</v>
      </c>
      <c r="I81" s="115">
        <v>23</v>
      </c>
      <c r="J81" s="115">
        <v>156</v>
      </c>
      <c r="K81" s="115">
        <v>85</v>
      </c>
      <c r="L81" s="115">
        <v>896</v>
      </c>
      <c r="M81" s="115">
        <v>5</v>
      </c>
      <c r="N81" s="115">
        <v>141</v>
      </c>
      <c r="O81" s="115">
        <v>1</v>
      </c>
      <c r="P81" s="115">
        <v>43</v>
      </c>
      <c r="Q81" s="106"/>
      <c r="R81" s="106"/>
    </row>
    <row r="82" spans="1:18" ht="24.75" customHeight="1">
      <c r="A82" s="98" t="s">
        <v>1538</v>
      </c>
      <c r="B82" s="295" t="s">
        <v>806</v>
      </c>
      <c r="C82" s="292"/>
      <c r="D82" s="243"/>
      <c r="E82" s="105">
        <v>144</v>
      </c>
      <c r="F82" s="105">
        <v>1087</v>
      </c>
      <c r="G82" s="107">
        <v>0</v>
      </c>
      <c r="H82" s="107">
        <v>0</v>
      </c>
      <c r="I82" s="107">
        <v>30</v>
      </c>
      <c r="J82" s="107">
        <v>78</v>
      </c>
      <c r="K82" s="107">
        <v>108</v>
      </c>
      <c r="L82" s="107">
        <v>873</v>
      </c>
      <c r="M82" s="107">
        <v>6</v>
      </c>
      <c r="N82" s="107">
        <v>136</v>
      </c>
      <c r="O82" s="107">
        <v>0</v>
      </c>
      <c r="P82" s="107">
        <v>0</v>
      </c>
      <c r="Q82" s="106"/>
      <c r="R82" s="106"/>
    </row>
    <row r="83" spans="1:18" ht="15" customHeight="1">
      <c r="A83" s="98" t="s">
        <v>392</v>
      </c>
      <c r="B83" s="292" t="s">
        <v>190</v>
      </c>
      <c r="C83" s="292"/>
      <c r="D83" s="243"/>
      <c r="E83" s="105">
        <v>99</v>
      </c>
      <c r="F83" s="105">
        <v>1686</v>
      </c>
      <c r="G83" s="107">
        <v>1</v>
      </c>
      <c r="H83" s="107">
        <v>1</v>
      </c>
      <c r="I83" s="107">
        <v>26</v>
      </c>
      <c r="J83" s="107">
        <v>85</v>
      </c>
      <c r="K83" s="107">
        <v>62</v>
      </c>
      <c r="L83" s="107">
        <v>569</v>
      </c>
      <c r="M83" s="107">
        <v>6</v>
      </c>
      <c r="N83" s="108">
        <v>113</v>
      </c>
      <c r="O83" s="107">
        <v>4</v>
      </c>
      <c r="P83" s="107">
        <v>918</v>
      </c>
      <c r="Q83" s="106"/>
      <c r="R83" s="115"/>
    </row>
    <row r="84" spans="1:18" ht="15" customHeight="1">
      <c r="A84" s="98" t="s">
        <v>393</v>
      </c>
      <c r="B84" s="292" t="s">
        <v>191</v>
      </c>
      <c r="C84" s="292"/>
      <c r="D84" s="243"/>
      <c r="E84" s="105">
        <v>93</v>
      </c>
      <c r="F84" s="105">
        <v>1429</v>
      </c>
      <c r="G84" s="107">
        <v>1</v>
      </c>
      <c r="H84" s="107">
        <v>0</v>
      </c>
      <c r="I84" s="107">
        <v>21</v>
      </c>
      <c r="J84" s="107">
        <v>41</v>
      </c>
      <c r="K84" s="107">
        <v>66</v>
      </c>
      <c r="L84" s="107">
        <v>459</v>
      </c>
      <c r="M84" s="107">
        <v>4</v>
      </c>
      <c r="N84" s="107">
        <v>159</v>
      </c>
      <c r="O84" s="107">
        <v>1</v>
      </c>
      <c r="P84" s="107">
        <v>770</v>
      </c>
      <c r="Q84" s="106"/>
      <c r="R84" s="114"/>
    </row>
    <row r="85" spans="1:18" ht="15" customHeight="1">
      <c r="A85" s="98" t="s">
        <v>1541</v>
      </c>
      <c r="B85" s="292" t="s">
        <v>647</v>
      </c>
      <c r="C85" s="292"/>
      <c r="D85" s="243"/>
      <c r="E85" s="105">
        <v>4</v>
      </c>
      <c r="F85" s="105">
        <v>91</v>
      </c>
      <c r="G85" s="107">
        <v>0</v>
      </c>
      <c r="H85" s="107">
        <v>0</v>
      </c>
      <c r="I85" s="107">
        <v>3</v>
      </c>
      <c r="J85" s="107">
        <v>14</v>
      </c>
      <c r="K85" s="107">
        <v>1</v>
      </c>
      <c r="L85" s="107">
        <v>77</v>
      </c>
      <c r="M85" s="107">
        <v>0</v>
      </c>
      <c r="N85" s="107">
        <v>0</v>
      </c>
      <c r="O85" s="107">
        <v>0</v>
      </c>
      <c r="P85" s="107">
        <v>0</v>
      </c>
      <c r="Q85" s="106"/>
      <c r="R85" s="106"/>
    </row>
    <row r="86" spans="1:18" ht="15" customHeight="1">
      <c r="A86" s="98" t="s">
        <v>394</v>
      </c>
      <c r="B86" s="292" t="s">
        <v>192</v>
      </c>
      <c r="C86" s="292"/>
      <c r="D86" s="244"/>
      <c r="E86" s="105">
        <v>90</v>
      </c>
      <c r="F86" s="105">
        <v>592</v>
      </c>
      <c r="G86" s="107">
        <v>1</v>
      </c>
      <c r="H86" s="107">
        <v>0</v>
      </c>
      <c r="I86" s="107">
        <v>25</v>
      </c>
      <c r="J86" s="107">
        <v>54</v>
      </c>
      <c r="K86" s="107">
        <v>61</v>
      </c>
      <c r="L86" s="107">
        <v>402</v>
      </c>
      <c r="M86" s="107">
        <v>3</v>
      </c>
      <c r="N86" s="107">
        <v>136</v>
      </c>
      <c r="O86" s="107">
        <v>0</v>
      </c>
      <c r="P86" s="107">
        <v>0</v>
      </c>
      <c r="Q86" s="106"/>
      <c r="R86" s="106"/>
    </row>
    <row r="87" spans="1:18" ht="15" customHeight="1">
      <c r="A87" s="219" t="s">
        <v>395</v>
      </c>
      <c r="B87" s="292" t="s">
        <v>193</v>
      </c>
      <c r="C87" s="292"/>
      <c r="D87" s="244"/>
      <c r="E87" s="105">
        <v>235</v>
      </c>
      <c r="F87" s="105">
        <v>5824</v>
      </c>
      <c r="G87" s="107">
        <v>7</v>
      </c>
      <c r="H87" s="108">
        <v>37</v>
      </c>
      <c r="I87" s="107">
        <v>117</v>
      </c>
      <c r="J87" s="107">
        <v>1320</v>
      </c>
      <c r="K87" s="107">
        <v>102</v>
      </c>
      <c r="L87" s="107">
        <v>1399</v>
      </c>
      <c r="M87" s="107">
        <v>6</v>
      </c>
      <c r="N87" s="107">
        <v>690</v>
      </c>
      <c r="O87" s="107">
        <v>3</v>
      </c>
      <c r="P87" s="108">
        <v>2378</v>
      </c>
      <c r="Q87" s="106"/>
      <c r="R87" s="106"/>
    </row>
    <row r="88" spans="1:18" ht="15" customHeight="1">
      <c r="A88" s="220" t="s">
        <v>1544</v>
      </c>
      <c r="B88" s="292" t="s">
        <v>194</v>
      </c>
      <c r="C88" s="292"/>
      <c r="D88" s="244"/>
      <c r="E88" s="105">
        <v>65</v>
      </c>
      <c r="F88" s="105">
        <v>549</v>
      </c>
      <c r="G88" s="115">
        <v>2</v>
      </c>
      <c r="H88" s="115">
        <v>2</v>
      </c>
      <c r="I88" s="115">
        <v>28</v>
      </c>
      <c r="J88" s="115">
        <v>84</v>
      </c>
      <c r="K88" s="115">
        <v>33</v>
      </c>
      <c r="L88" s="115">
        <v>160</v>
      </c>
      <c r="M88" s="115">
        <v>1</v>
      </c>
      <c r="N88" s="115">
        <v>8</v>
      </c>
      <c r="O88" s="115">
        <v>1</v>
      </c>
      <c r="P88" s="115">
        <v>295</v>
      </c>
      <c r="Q88" s="106"/>
      <c r="R88" s="106"/>
    </row>
    <row r="89" spans="1:18" ht="15" customHeight="1">
      <c r="A89" s="98" t="s">
        <v>396</v>
      </c>
      <c r="B89" s="292" t="s">
        <v>413</v>
      </c>
      <c r="C89" s="292"/>
      <c r="D89" s="237"/>
      <c r="E89" s="105">
        <v>102</v>
      </c>
      <c r="F89" s="105">
        <v>5279</v>
      </c>
      <c r="G89" s="107">
        <v>2</v>
      </c>
      <c r="H89" s="107">
        <v>0</v>
      </c>
      <c r="I89" s="107">
        <v>45</v>
      </c>
      <c r="J89" s="107">
        <v>99</v>
      </c>
      <c r="K89" s="107">
        <v>46</v>
      </c>
      <c r="L89" s="107">
        <v>212</v>
      </c>
      <c r="M89" s="107">
        <v>7</v>
      </c>
      <c r="N89" s="107">
        <v>397</v>
      </c>
      <c r="O89" s="107">
        <v>2</v>
      </c>
      <c r="P89" s="107">
        <v>4571</v>
      </c>
      <c r="Q89" s="106"/>
      <c r="R89" s="106"/>
    </row>
    <row r="90" spans="1:18" ht="15" customHeight="1">
      <c r="A90" s="98" t="s">
        <v>397</v>
      </c>
      <c r="B90" s="292" t="s">
        <v>195</v>
      </c>
      <c r="C90" s="292"/>
      <c r="D90" s="243"/>
      <c r="E90" s="105">
        <v>210</v>
      </c>
      <c r="F90" s="105">
        <v>4207</v>
      </c>
      <c r="G90" s="107">
        <v>3</v>
      </c>
      <c r="H90" s="107">
        <v>12</v>
      </c>
      <c r="I90" s="107">
        <v>109</v>
      </c>
      <c r="J90" s="107">
        <v>765</v>
      </c>
      <c r="K90" s="107">
        <v>85</v>
      </c>
      <c r="L90" s="107">
        <v>848</v>
      </c>
      <c r="M90" s="107">
        <v>11</v>
      </c>
      <c r="N90" s="107">
        <v>775</v>
      </c>
      <c r="O90" s="107">
        <v>2</v>
      </c>
      <c r="P90" s="107">
        <v>1807</v>
      </c>
      <c r="Q90" s="106"/>
      <c r="R90" s="106"/>
    </row>
    <row r="91" spans="1:18" ht="19.5" customHeight="1">
      <c r="A91" s="217" t="s">
        <v>1547</v>
      </c>
      <c r="B91" s="293" t="s">
        <v>665</v>
      </c>
      <c r="C91" s="293"/>
      <c r="D91" s="252"/>
      <c r="E91" s="107">
        <v>51</v>
      </c>
      <c r="F91" s="107">
        <v>191</v>
      </c>
      <c r="G91" s="107">
        <v>1</v>
      </c>
      <c r="H91" s="107">
        <v>0</v>
      </c>
      <c r="I91" s="107">
        <v>25</v>
      </c>
      <c r="J91" s="107">
        <v>41</v>
      </c>
      <c r="K91" s="107">
        <v>19</v>
      </c>
      <c r="L91" s="107">
        <v>74</v>
      </c>
      <c r="M91" s="107">
        <v>3</v>
      </c>
      <c r="N91" s="107">
        <v>39</v>
      </c>
      <c r="O91" s="107">
        <v>3</v>
      </c>
      <c r="P91" s="107">
        <v>37</v>
      </c>
      <c r="Q91" s="106"/>
      <c r="R91" s="106"/>
    </row>
    <row r="92" spans="1:18" ht="15" customHeight="1">
      <c r="A92" s="98" t="s">
        <v>398</v>
      </c>
      <c r="B92" s="292" t="s">
        <v>294</v>
      </c>
      <c r="C92" s="292"/>
      <c r="D92" s="244"/>
      <c r="E92" s="105">
        <v>0</v>
      </c>
      <c r="F92" s="105">
        <v>0</v>
      </c>
      <c r="G92" s="107">
        <v>0</v>
      </c>
      <c r="H92" s="107">
        <v>0</v>
      </c>
      <c r="I92" s="107">
        <v>0</v>
      </c>
      <c r="J92" s="107" t="s">
        <v>1606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6"/>
      <c r="R92" s="106"/>
    </row>
    <row r="93" spans="1:18" ht="15" customHeight="1">
      <c r="A93" s="219" t="s">
        <v>399</v>
      </c>
      <c r="B93" s="292" t="s">
        <v>296</v>
      </c>
      <c r="C93" s="292"/>
      <c r="D93" s="244"/>
      <c r="E93" s="105">
        <v>0</v>
      </c>
      <c r="F93" s="105">
        <v>0</v>
      </c>
      <c r="G93" s="107">
        <v>0</v>
      </c>
      <c r="H93" s="107">
        <v>0</v>
      </c>
      <c r="I93" s="107">
        <v>0</v>
      </c>
      <c r="J93" s="107" t="s">
        <v>1606</v>
      </c>
      <c r="K93" s="107">
        <v>0</v>
      </c>
      <c r="L93" s="107">
        <v>0</v>
      </c>
      <c r="M93" s="107">
        <v>0</v>
      </c>
      <c r="N93" s="107">
        <v>0</v>
      </c>
      <c r="O93" s="107">
        <v>0</v>
      </c>
      <c r="P93" s="107">
        <v>0</v>
      </c>
      <c r="Q93" s="106"/>
      <c r="R93" s="106"/>
    </row>
    <row r="94" spans="1:18" ht="24.75" customHeight="1">
      <c r="A94" s="219" t="s">
        <v>400</v>
      </c>
      <c r="B94" s="295" t="s">
        <v>1333</v>
      </c>
      <c r="C94" s="292"/>
      <c r="D94" s="243"/>
      <c r="E94" s="105">
        <v>0</v>
      </c>
      <c r="F94" s="105">
        <v>0</v>
      </c>
      <c r="G94" s="107">
        <v>0</v>
      </c>
      <c r="H94" s="107">
        <v>0</v>
      </c>
      <c r="I94" s="107">
        <v>0</v>
      </c>
      <c r="J94" s="107" t="s">
        <v>1606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07">
        <v>0</v>
      </c>
      <c r="Q94" s="106"/>
      <c r="R94" s="106"/>
    </row>
    <row r="95" spans="1:18" ht="15" customHeight="1">
      <c r="A95" s="219" t="s">
        <v>401</v>
      </c>
      <c r="B95" s="292" t="s">
        <v>439</v>
      </c>
      <c r="C95" s="292"/>
      <c r="D95" s="243"/>
      <c r="E95" s="105">
        <v>22</v>
      </c>
      <c r="F95" s="105">
        <v>63</v>
      </c>
      <c r="G95" s="107">
        <v>1</v>
      </c>
      <c r="H95" s="108">
        <v>0</v>
      </c>
      <c r="I95" s="107">
        <v>9</v>
      </c>
      <c r="J95" s="107">
        <v>0</v>
      </c>
      <c r="K95" s="107">
        <v>8</v>
      </c>
      <c r="L95" s="107">
        <v>14</v>
      </c>
      <c r="M95" s="107">
        <v>2</v>
      </c>
      <c r="N95" s="107">
        <v>23</v>
      </c>
      <c r="O95" s="107">
        <v>2</v>
      </c>
      <c r="P95" s="108">
        <v>26</v>
      </c>
      <c r="Q95" s="106"/>
      <c r="R95" s="106"/>
    </row>
    <row r="96" spans="1:18" ht="15" customHeight="1">
      <c r="A96" s="219" t="s">
        <v>402</v>
      </c>
      <c r="B96" s="292" t="s">
        <v>454</v>
      </c>
      <c r="C96" s="292"/>
      <c r="D96" s="244"/>
      <c r="E96" s="105">
        <v>0</v>
      </c>
      <c r="F96" s="105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6"/>
      <c r="R96" s="106"/>
    </row>
    <row r="97" spans="1:18" ht="15" customHeight="1">
      <c r="A97" s="219" t="s">
        <v>403</v>
      </c>
      <c r="B97" s="292" t="s">
        <v>453</v>
      </c>
      <c r="C97" s="292"/>
      <c r="D97" s="244"/>
      <c r="E97" s="105">
        <v>1</v>
      </c>
      <c r="F97" s="105">
        <v>11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1</v>
      </c>
      <c r="P97" s="107">
        <v>11</v>
      </c>
      <c r="Q97" s="106"/>
      <c r="R97" s="106"/>
    </row>
    <row r="98" spans="1:18" ht="24.75" customHeight="1">
      <c r="A98" s="219" t="s">
        <v>404</v>
      </c>
      <c r="B98" s="295" t="s">
        <v>1335</v>
      </c>
      <c r="C98" s="292"/>
      <c r="D98" s="244"/>
      <c r="E98" s="105">
        <v>28</v>
      </c>
      <c r="F98" s="105">
        <v>117</v>
      </c>
      <c r="G98" s="107">
        <v>0</v>
      </c>
      <c r="H98" s="107">
        <v>0</v>
      </c>
      <c r="I98" s="107">
        <v>16</v>
      </c>
      <c r="J98" s="107">
        <v>41</v>
      </c>
      <c r="K98" s="107">
        <v>11</v>
      </c>
      <c r="L98" s="107">
        <v>60</v>
      </c>
      <c r="M98" s="107">
        <v>1</v>
      </c>
      <c r="N98" s="107">
        <v>16</v>
      </c>
      <c r="O98" s="107">
        <v>0</v>
      </c>
      <c r="P98" s="107">
        <v>0</v>
      </c>
      <c r="Q98" s="106"/>
      <c r="R98" s="106"/>
    </row>
    <row r="99" spans="1:18" ht="19.5" customHeight="1">
      <c r="A99" s="217" t="s">
        <v>1609</v>
      </c>
      <c r="B99" s="293" t="s">
        <v>198</v>
      </c>
      <c r="C99" s="293"/>
      <c r="D99" s="239"/>
      <c r="E99" s="107">
        <v>413</v>
      </c>
      <c r="F99" s="107">
        <v>1882</v>
      </c>
      <c r="G99" s="107">
        <v>9</v>
      </c>
      <c r="H99" s="107">
        <v>11</v>
      </c>
      <c r="I99" s="107">
        <v>154</v>
      </c>
      <c r="J99" s="107">
        <v>245</v>
      </c>
      <c r="K99" s="107">
        <v>214</v>
      </c>
      <c r="L99" s="107">
        <v>764</v>
      </c>
      <c r="M99" s="107">
        <v>26</v>
      </c>
      <c r="N99" s="107">
        <v>123</v>
      </c>
      <c r="O99" s="107">
        <v>10</v>
      </c>
      <c r="P99" s="107">
        <v>739</v>
      </c>
      <c r="Q99" s="115"/>
      <c r="R99" s="106"/>
    </row>
    <row r="100" spans="1:18" ht="15" customHeight="1">
      <c r="A100" s="98" t="s">
        <v>405</v>
      </c>
      <c r="B100" s="292" t="s">
        <v>199</v>
      </c>
      <c r="C100" s="292"/>
      <c r="D100" s="244"/>
      <c r="E100" s="105">
        <v>190</v>
      </c>
      <c r="F100" s="105">
        <v>924</v>
      </c>
      <c r="G100" s="107">
        <v>5</v>
      </c>
      <c r="H100" s="107">
        <v>11</v>
      </c>
      <c r="I100" s="107">
        <v>69</v>
      </c>
      <c r="J100" s="107">
        <v>136</v>
      </c>
      <c r="K100" s="107">
        <v>102</v>
      </c>
      <c r="L100" s="107">
        <v>253</v>
      </c>
      <c r="M100" s="107">
        <v>11</v>
      </c>
      <c r="N100" s="107">
        <v>74</v>
      </c>
      <c r="O100" s="107">
        <v>3</v>
      </c>
      <c r="P100" s="107">
        <v>450</v>
      </c>
      <c r="Q100" s="106"/>
      <c r="R100" s="106"/>
    </row>
    <row r="101" spans="1:18" ht="15" customHeight="1">
      <c r="A101" s="98" t="s">
        <v>406</v>
      </c>
      <c r="B101" s="292" t="s">
        <v>441</v>
      </c>
      <c r="C101" s="292"/>
      <c r="D101" s="243"/>
      <c r="E101" s="105">
        <v>223</v>
      </c>
      <c r="F101" s="105">
        <v>958</v>
      </c>
      <c r="G101" s="107">
        <v>4</v>
      </c>
      <c r="H101" s="107">
        <v>0</v>
      </c>
      <c r="I101" s="107">
        <v>85</v>
      </c>
      <c r="J101" s="107">
        <v>109</v>
      </c>
      <c r="K101" s="107">
        <v>112</v>
      </c>
      <c r="L101" s="107">
        <v>511</v>
      </c>
      <c r="M101" s="107">
        <v>15</v>
      </c>
      <c r="N101" s="107">
        <v>49</v>
      </c>
      <c r="O101" s="107">
        <v>7</v>
      </c>
      <c r="P101" s="107">
        <v>289</v>
      </c>
      <c r="Q101" s="106"/>
      <c r="R101" s="106"/>
    </row>
    <row r="102" spans="1:16" ht="9.75" customHeight="1">
      <c r="A102" s="222"/>
      <c r="B102" s="223"/>
      <c r="C102" s="224"/>
      <c r="D102" s="245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</row>
    <row r="103" spans="1:4" ht="15" customHeight="1">
      <c r="A103" s="225"/>
      <c r="B103" s="226"/>
      <c r="C103" s="227"/>
      <c r="D103" s="246"/>
    </row>
    <row r="104" spans="1:4" ht="15" customHeight="1">
      <c r="A104" s="225"/>
      <c r="B104" s="226"/>
      <c r="C104" s="227"/>
      <c r="D104" s="246"/>
    </row>
    <row r="105" spans="1:13" ht="15" customHeight="1">
      <c r="A105" s="225"/>
      <c r="B105" s="226"/>
      <c r="C105" s="227"/>
      <c r="D105" s="247"/>
      <c r="E105" s="110"/>
      <c r="M105" s="110"/>
    </row>
    <row r="106" spans="3:14" ht="15" customHeight="1">
      <c r="C106" s="291" t="s">
        <v>1611</v>
      </c>
      <c r="D106" s="291"/>
      <c r="E106" s="291"/>
      <c r="F106" s="291"/>
      <c r="G106" s="291"/>
      <c r="H106" s="291"/>
      <c r="I106" s="291"/>
      <c r="J106" s="346" t="s">
        <v>1613</v>
      </c>
      <c r="K106" s="346"/>
      <c r="L106" s="346"/>
      <c r="M106" s="346"/>
      <c r="N106" s="346"/>
    </row>
    <row r="107" spans="17:18" ht="15" customHeight="1">
      <c r="Q107" s="9"/>
      <c r="R107" s="9"/>
    </row>
    <row r="108" spans="1:20" ht="15" customHeight="1">
      <c r="A108" s="307" t="s">
        <v>698</v>
      </c>
      <c r="B108" s="307"/>
      <c r="C108" s="307"/>
      <c r="D108" s="358"/>
      <c r="E108" s="319" t="s">
        <v>697</v>
      </c>
      <c r="F108" s="321"/>
      <c r="G108" s="319" t="s">
        <v>1612</v>
      </c>
      <c r="H108" s="321"/>
      <c r="I108" s="120" t="s">
        <v>586</v>
      </c>
      <c r="J108" s="104" t="s">
        <v>587</v>
      </c>
      <c r="K108" s="319" t="s">
        <v>1615</v>
      </c>
      <c r="L108" s="321"/>
      <c r="M108" s="319" t="s">
        <v>1616</v>
      </c>
      <c r="N108" s="321"/>
      <c r="O108" s="319" t="s">
        <v>1614</v>
      </c>
      <c r="P108" s="320"/>
      <c r="Q108" s="327"/>
      <c r="R108" s="327"/>
      <c r="S108" s="327"/>
      <c r="T108" s="327"/>
    </row>
    <row r="109" spans="1:16" ht="15" customHeight="1">
      <c r="A109" s="359"/>
      <c r="B109" s="359"/>
      <c r="C109" s="359"/>
      <c r="D109" s="360"/>
      <c r="E109" s="15" t="s">
        <v>589</v>
      </c>
      <c r="F109" s="15" t="s">
        <v>1592</v>
      </c>
      <c r="G109" s="15" t="s">
        <v>589</v>
      </c>
      <c r="H109" s="15" t="s">
        <v>1592</v>
      </c>
      <c r="I109" s="15" t="s">
        <v>589</v>
      </c>
      <c r="J109" s="15" t="s">
        <v>1592</v>
      </c>
      <c r="K109" s="15" t="s">
        <v>589</v>
      </c>
      <c r="L109" s="15" t="s">
        <v>1592</v>
      </c>
      <c r="M109" s="15" t="s">
        <v>589</v>
      </c>
      <c r="N109" s="15" t="s">
        <v>1592</v>
      </c>
      <c r="O109" s="15" t="s">
        <v>589</v>
      </c>
      <c r="P109" s="3" t="s">
        <v>1592</v>
      </c>
    </row>
    <row r="110" spans="1:18" ht="9.75" customHeight="1">
      <c r="A110" s="144"/>
      <c r="B110" s="145"/>
      <c r="C110" s="175"/>
      <c r="D110" s="199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6"/>
      <c r="R110" s="106"/>
    </row>
    <row r="111" spans="1:18" ht="19.5" customHeight="1">
      <c r="A111" s="217" t="s">
        <v>253</v>
      </c>
      <c r="B111" s="293" t="s">
        <v>443</v>
      </c>
      <c r="C111" s="293"/>
      <c r="D111" s="252"/>
      <c r="E111" s="105">
        <v>132</v>
      </c>
      <c r="F111" s="105">
        <v>2604</v>
      </c>
      <c r="G111" s="105">
        <v>2</v>
      </c>
      <c r="H111" s="105">
        <v>2</v>
      </c>
      <c r="I111" s="105">
        <v>78</v>
      </c>
      <c r="J111" s="105">
        <v>818</v>
      </c>
      <c r="K111" s="105">
        <v>47</v>
      </c>
      <c r="L111" s="105">
        <v>1176</v>
      </c>
      <c r="M111" s="105">
        <v>3</v>
      </c>
      <c r="N111" s="105">
        <v>391</v>
      </c>
      <c r="O111" s="105">
        <v>2</v>
      </c>
      <c r="P111" s="105">
        <v>217</v>
      </c>
      <c r="Q111" s="106"/>
      <c r="R111" s="115"/>
    </row>
    <row r="112" spans="1:18" ht="15" customHeight="1">
      <c r="A112" s="98" t="s">
        <v>254</v>
      </c>
      <c r="B112" s="292" t="s">
        <v>196</v>
      </c>
      <c r="C112" s="292"/>
      <c r="D112" s="243"/>
      <c r="E112" s="105">
        <v>96</v>
      </c>
      <c r="F112" s="105">
        <v>1834</v>
      </c>
      <c r="G112" s="105">
        <v>2</v>
      </c>
      <c r="H112" s="105">
        <v>2</v>
      </c>
      <c r="I112" s="105">
        <v>53</v>
      </c>
      <c r="J112" s="105">
        <v>462</v>
      </c>
      <c r="K112" s="105">
        <v>38</v>
      </c>
      <c r="L112" s="105">
        <v>979</v>
      </c>
      <c r="M112" s="105">
        <v>3</v>
      </c>
      <c r="N112" s="105">
        <v>391</v>
      </c>
      <c r="O112" s="105">
        <v>0</v>
      </c>
      <c r="P112" s="105">
        <v>0</v>
      </c>
      <c r="Q112" s="106"/>
      <c r="R112" s="106"/>
    </row>
    <row r="113" spans="1:18" ht="15" customHeight="1">
      <c r="A113" s="219" t="s">
        <v>1559</v>
      </c>
      <c r="B113" s="292" t="s">
        <v>713</v>
      </c>
      <c r="C113" s="292"/>
      <c r="D113" s="243"/>
      <c r="E113" s="105">
        <v>22</v>
      </c>
      <c r="F113" s="105">
        <v>343</v>
      </c>
      <c r="G113" s="105">
        <v>0</v>
      </c>
      <c r="H113" s="105">
        <v>0</v>
      </c>
      <c r="I113" s="105">
        <v>19</v>
      </c>
      <c r="J113" s="105">
        <v>287</v>
      </c>
      <c r="K113" s="105">
        <v>3</v>
      </c>
      <c r="L113" s="107">
        <v>56</v>
      </c>
      <c r="M113" s="105">
        <v>0</v>
      </c>
      <c r="N113" s="105">
        <v>0</v>
      </c>
      <c r="O113" s="105">
        <v>0</v>
      </c>
      <c r="P113" s="108">
        <v>0</v>
      </c>
      <c r="Q113" s="106"/>
      <c r="R113" s="115"/>
    </row>
    <row r="114" spans="1:18" ht="15" customHeight="1">
      <c r="A114" s="219" t="s">
        <v>255</v>
      </c>
      <c r="B114" s="292" t="s">
        <v>714</v>
      </c>
      <c r="C114" s="292"/>
      <c r="D114" s="244"/>
      <c r="E114" s="105">
        <v>14</v>
      </c>
      <c r="F114" s="105">
        <v>427</v>
      </c>
      <c r="G114" s="105">
        <v>0</v>
      </c>
      <c r="H114" s="105">
        <v>0</v>
      </c>
      <c r="I114" s="105">
        <v>6</v>
      </c>
      <c r="J114" s="105">
        <v>69</v>
      </c>
      <c r="K114" s="105">
        <v>6</v>
      </c>
      <c r="L114" s="105">
        <v>141</v>
      </c>
      <c r="M114" s="105">
        <v>0</v>
      </c>
      <c r="N114" s="105">
        <v>0</v>
      </c>
      <c r="O114" s="105">
        <v>2</v>
      </c>
      <c r="P114" s="105">
        <v>217</v>
      </c>
      <c r="Q114" s="106"/>
      <c r="R114" s="106"/>
    </row>
    <row r="115" spans="1:18" ht="9.75" customHeight="1">
      <c r="A115" s="225"/>
      <c r="B115" s="226"/>
      <c r="C115" s="258"/>
      <c r="D115" s="237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6"/>
      <c r="R115" s="106"/>
    </row>
    <row r="116" spans="1:18" ht="19.5" customHeight="1">
      <c r="A116" s="218" t="s">
        <v>1560</v>
      </c>
      <c r="B116" s="293" t="s">
        <v>718</v>
      </c>
      <c r="C116" s="293"/>
      <c r="D116" s="252"/>
      <c r="E116" s="105">
        <v>88</v>
      </c>
      <c r="F116" s="105">
        <v>1375</v>
      </c>
      <c r="G116" s="105">
        <v>7</v>
      </c>
      <c r="H116" s="105">
        <v>74</v>
      </c>
      <c r="I116" s="105">
        <v>63</v>
      </c>
      <c r="J116" s="105">
        <v>840</v>
      </c>
      <c r="K116" s="105">
        <v>15</v>
      </c>
      <c r="L116" s="105">
        <v>308</v>
      </c>
      <c r="M116" s="105">
        <v>2</v>
      </c>
      <c r="N116" s="105">
        <v>85</v>
      </c>
      <c r="O116" s="105">
        <v>1</v>
      </c>
      <c r="P116" s="105">
        <v>68</v>
      </c>
      <c r="Q116" s="106"/>
      <c r="R116" s="106"/>
    </row>
    <row r="117" spans="1:18" ht="15" customHeight="1">
      <c r="A117" s="219" t="s">
        <v>256</v>
      </c>
      <c r="B117" s="292" t="s">
        <v>209</v>
      </c>
      <c r="C117" s="292"/>
      <c r="D117" s="244"/>
      <c r="E117" s="105">
        <v>21</v>
      </c>
      <c r="F117" s="105">
        <v>136</v>
      </c>
      <c r="G117" s="105">
        <v>0</v>
      </c>
      <c r="H117" s="105">
        <v>0</v>
      </c>
      <c r="I117" s="105">
        <v>14</v>
      </c>
      <c r="J117" s="105">
        <v>79</v>
      </c>
      <c r="K117" s="105">
        <v>7</v>
      </c>
      <c r="L117" s="105">
        <v>57</v>
      </c>
      <c r="M117" s="105">
        <v>0</v>
      </c>
      <c r="N117" s="105">
        <v>0</v>
      </c>
      <c r="O117" s="105">
        <v>0</v>
      </c>
      <c r="P117" s="105">
        <v>0</v>
      </c>
      <c r="Q117" s="106"/>
      <c r="R117" s="106"/>
    </row>
    <row r="118" spans="1:18" ht="15" customHeight="1">
      <c r="A118" s="219" t="s">
        <v>257</v>
      </c>
      <c r="B118" s="292" t="s">
        <v>210</v>
      </c>
      <c r="C118" s="292"/>
      <c r="D118" s="243"/>
      <c r="E118" s="105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6"/>
      <c r="R118" s="106"/>
    </row>
    <row r="119" spans="1:18" ht="15" customHeight="1">
      <c r="A119" s="219" t="s">
        <v>258</v>
      </c>
      <c r="B119" s="292" t="s">
        <v>721</v>
      </c>
      <c r="C119" s="292"/>
      <c r="D119" s="243"/>
      <c r="E119" s="105">
        <v>67</v>
      </c>
      <c r="F119" s="105">
        <v>1239</v>
      </c>
      <c r="G119" s="105">
        <v>7</v>
      </c>
      <c r="H119" s="105">
        <v>74</v>
      </c>
      <c r="I119" s="105">
        <v>49</v>
      </c>
      <c r="J119" s="105">
        <v>761</v>
      </c>
      <c r="K119" s="105">
        <v>8</v>
      </c>
      <c r="L119" s="105">
        <v>251</v>
      </c>
      <c r="M119" s="105">
        <v>2</v>
      </c>
      <c r="N119" s="105">
        <v>85</v>
      </c>
      <c r="O119" s="105">
        <v>1</v>
      </c>
      <c r="P119" s="105">
        <v>68</v>
      </c>
      <c r="Q119" s="106"/>
      <c r="R119" s="106"/>
    </row>
    <row r="120" spans="1:18" ht="19.5" customHeight="1">
      <c r="A120" s="218" t="s">
        <v>1564</v>
      </c>
      <c r="B120" s="293" t="s">
        <v>728</v>
      </c>
      <c r="C120" s="293"/>
      <c r="D120" s="252"/>
      <c r="E120" s="105">
        <v>34</v>
      </c>
      <c r="F120" s="105">
        <v>1480</v>
      </c>
      <c r="G120" s="105">
        <v>0</v>
      </c>
      <c r="H120" s="105">
        <v>0</v>
      </c>
      <c r="I120" s="105">
        <v>18</v>
      </c>
      <c r="J120" s="105">
        <v>150</v>
      </c>
      <c r="K120" s="105">
        <v>12</v>
      </c>
      <c r="L120" s="105">
        <v>519</v>
      </c>
      <c r="M120" s="105">
        <v>4</v>
      </c>
      <c r="N120" s="105">
        <v>811</v>
      </c>
      <c r="O120" s="105">
        <v>0</v>
      </c>
      <c r="P120" s="105">
        <v>0</v>
      </c>
      <c r="Q120" s="106"/>
      <c r="R120" s="106"/>
    </row>
    <row r="121" spans="1:18" ht="15" customHeight="1">
      <c r="A121" s="219" t="s">
        <v>259</v>
      </c>
      <c r="B121" s="292" t="s">
        <v>729</v>
      </c>
      <c r="C121" s="292"/>
      <c r="D121" s="244"/>
      <c r="E121" s="105">
        <v>1</v>
      </c>
      <c r="F121" s="105">
        <v>44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8">
        <v>0</v>
      </c>
      <c r="M121" s="105">
        <v>1</v>
      </c>
      <c r="N121" s="107">
        <v>44</v>
      </c>
      <c r="O121" s="105">
        <v>0</v>
      </c>
      <c r="P121" s="105">
        <v>0</v>
      </c>
      <c r="Q121" s="106"/>
      <c r="R121" s="106"/>
    </row>
    <row r="122" spans="1:18" ht="15" customHeight="1">
      <c r="A122" s="219" t="s">
        <v>260</v>
      </c>
      <c r="B122" s="292" t="s">
        <v>731</v>
      </c>
      <c r="C122" s="292"/>
      <c r="D122" s="244"/>
      <c r="E122" s="105">
        <v>33</v>
      </c>
      <c r="F122" s="105">
        <v>1436</v>
      </c>
      <c r="G122" s="105">
        <v>0</v>
      </c>
      <c r="H122" s="105">
        <v>0</v>
      </c>
      <c r="I122" s="105">
        <v>18</v>
      </c>
      <c r="J122" s="105">
        <v>150</v>
      </c>
      <c r="K122" s="105">
        <v>12</v>
      </c>
      <c r="L122" s="105">
        <v>519</v>
      </c>
      <c r="M122" s="105">
        <v>3</v>
      </c>
      <c r="N122" s="105">
        <v>767</v>
      </c>
      <c r="O122" s="105">
        <v>0</v>
      </c>
      <c r="P122" s="105">
        <v>0</v>
      </c>
      <c r="Q122" s="106"/>
      <c r="R122" s="106"/>
    </row>
    <row r="123" spans="1:18" ht="19.5" customHeight="1">
      <c r="A123" s="217" t="s">
        <v>261</v>
      </c>
      <c r="B123" s="293" t="s">
        <v>1467</v>
      </c>
      <c r="C123" s="293"/>
      <c r="D123" s="251"/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6"/>
      <c r="R123" s="106"/>
    </row>
    <row r="124" spans="1:18" ht="15" customHeight="1">
      <c r="A124" s="98" t="s">
        <v>262</v>
      </c>
      <c r="B124" s="292" t="s">
        <v>741</v>
      </c>
      <c r="C124" s="292"/>
      <c r="D124" s="251"/>
      <c r="E124" s="105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5">
        <v>0</v>
      </c>
      <c r="Q124" s="106"/>
      <c r="R124" s="106"/>
    </row>
    <row r="125" spans="1:18" ht="15" customHeight="1">
      <c r="A125" s="98" t="s">
        <v>263</v>
      </c>
      <c r="B125" s="295" t="s">
        <v>206</v>
      </c>
      <c r="C125" s="292"/>
      <c r="D125" s="244"/>
      <c r="E125" s="105">
        <v>0</v>
      </c>
      <c r="F125" s="105">
        <v>0</v>
      </c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6"/>
      <c r="R125" s="106"/>
    </row>
    <row r="126" spans="1:18" ht="24.75" customHeight="1">
      <c r="A126" s="218" t="s">
        <v>264</v>
      </c>
      <c r="B126" s="294" t="s">
        <v>1338</v>
      </c>
      <c r="C126" s="293"/>
      <c r="D126" s="239"/>
      <c r="E126" s="105">
        <v>526</v>
      </c>
      <c r="F126" s="105">
        <v>14951</v>
      </c>
      <c r="G126" s="105">
        <v>16</v>
      </c>
      <c r="H126" s="105">
        <v>88</v>
      </c>
      <c r="I126" s="105">
        <v>199</v>
      </c>
      <c r="J126" s="105">
        <v>1519</v>
      </c>
      <c r="K126" s="105">
        <v>281</v>
      </c>
      <c r="L126" s="105">
        <v>10604</v>
      </c>
      <c r="M126" s="105">
        <v>27</v>
      </c>
      <c r="N126" s="105">
        <v>1644</v>
      </c>
      <c r="O126" s="105">
        <v>3</v>
      </c>
      <c r="P126" s="105">
        <v>1096</v>
      </c>
      <c r="Q126" s="106"/>
      <c r="R126" s="106"/>
    </row>
    <row r="127" spans="1:18" ht="24.75" customHeight="1">
      <c r="A127" s="219" t="s">
        <v>265</v>
      </c>
      <c r="B127" s="295" t="s">
        <v>1339</v>
      </c>
      <c r="C127" s="292"/>
      <c r="D127" s="243"/>
      <c r="E127" s="105">
        <v>106</v>
      </c>
      <c r="F127" s="105">
        <v>1163</v>
      </c>
      <c r="G127" s="105">
        <v>4</v>
      </c>
      <c r="H127" s="105">
        <v>8</v>
      </c>
      <c r="I127" s="105">
        <v>49</v>
      </c>
      <c r="J127" s="108">
        <v>193</v>
      </c>
      <c r="K127" s="105">
        <v>48</v>
      </c>
      <c r="L127" s="105">
        <v>756</v>
      </c>
      <c r="M127" s="105">
        <v>4</v>
      </c>
      <c r="N127" s="105">
        <v>128</v>
      </c>
      <c r="O127" s="105">
        <v>1</v>
      </c>
      <c r="P127" s="105">
        <v>78</v>
      </c>
      <c r="Q127" s="106"/>
      <c r="R127" s="115"/>
    </row>
    <row r="128" spans="1:18" ht="15" customHeight="1">
      <c r="A128" s="219" t="s">
        <v>1572</v>
      </c>
      <c r="B128" s="292" t="s">
        <v>750</v>
      </c>
      <c r="C128" s="292"/>
      <c r="D128" s="244"/>
      <c r="E128" s="105">
        <v>5</v>
      </c>
      <c r="F128" s="105">
        <v>1006</v>
      </c>
      <c r="G128" s="105">
        <v>1</v>
      </c>
      <c r="H128" s="108">
        <v>1</v>
      </c>
      <c r="I128" s="105">
        <v>1</v>
      </c>
      <c r="J128" s="105">
        <v>5</v>
      </c>
      <c r="K128" s="105">
        <v>0</v>
      </c>
      <c r="L128" s="105">
        <v>0</v>
      </c>
      <c r="M128" s="105">
        <v>2</v>
      </c>
      <c r="N128" s="105">
        <v>154</v>
      </c>
      <c r="O128" s="105">
        <v>1</v>
      </c>
      <c r="P128" s="108">
        <v>846</v>
      </c>
      <c r="Q128" s="106"/>
      <c r="R128" s="106"/>
    </row>
    <row r="129" spans="1:18" ht="15" customHeight="1">
      <c r="A129" s="219" t="s">
        <v>266</v>
      </c>
      <c r="B129" s="292" t="s">
        <v>751</v>
      </c>
      <c r="C129" s="292"/>
      <c r="D129" s="244"/>
      <c r="E129" s="105">
        <v>85</v>
      </c>
      <c r="F129" s="105">
        <v>1002</v>
      </c>
      <c r="G129" s="105">
        <v>6</v>
      </c>
      <c r="H129" s="105">
        <v>19</v>
      </c>
      <c r="I129" s="105">
        <v>51</v>
      </c>
      <c r="J129" s="105">
        <v>354</v>
      </c>
      <c r="K129" s="105">
        <v>27</v>
      </c>
      <c r="L129" s="105">
        <v>457</v>
      </c>
      <c r="M129" s="105">
        <v>0</v>
      </c>
      <c r="N129" s="105">
        <v>0</v>
      </c>
      <c r="O129" s="105">
        <v>1</v>
      </c>
      <c r="P129" s="105">
        <v>172</v>
      </c>
      <c r="Q129" s="106"/>
      <c r="R129" s="106"/>
    </row>
    <row r="130" spans="1:18" ht="15" customHeight="1">
      <c r="A130" s="220" t="s">
        <v>267</v>
      </c>
      <c r="B130" s="292" t="s">
        <v>201</v>
      </c>
      <c r="C130" s="292"/>
      <c r="D130" s="244"/>
      <c r="E130" s="105">
        <v>29</v>
      </c>
      <c r="F130" s="105">
        <v>374</v>
      </c>
      <c r="G130" s="105">
        <v>0</v>
      </c>
      <c r="H130" s="105">
        <v>0</v>
      </c>
      <c r="I130" s="106">
        <v>14</v>
      </c>
      <c r="J130" s="106">
        <v>69</v>
      </c>
      <c r="K130" s="106">
        <v>14</v>
      </c>
      <c r="L130" s="106">
        <v>278</v>
      </c>
      <c r="M130" s="106">
        <v>1</v>
      </c>
      <c r="N130" s="106">
        <v>27</v>
      </c>
      <c r="O130" s="105">
        <v>0</v>
      </c>
      <c r="P130" s="105">
        <v>0</v>
      </c>
      <c r="Q130" s="106"/>
      <c r="R130" s="106"/>
    </row>
    <row r="131" spans="1:18" ht="15" customHeight="1">
      <c r="A131" s="219" t="s">
        <v>1575</v>
      </c>
      <c r="B131" s="292" t="s">
        <v>754</v>
      </c>
      <c r="C131" s="292"/>
      <c r="D131" s="243"/>
      <c r="E131" s="105">
        <v>25</v>
      </c>
      <c r="F131" s="105">
        <v>512</v>
      </c>
      <c r="G131" s="105">
        <v>0</v>
      </c>
      <c r="H131" s="105">
        <v>0</v>
      </c>
      <c r="I131" s="105">
        <v>9</v>
      </c>
      <c r="J131" s="105">
        <v>68</v>
      </c>
      <c r="K131" s="105">
        <v>15</v>
      </c>
      <c r="L131" s="105">
        <v>415</v>
      </c>
      <c r="M131" s="105">
        <v>1</v>
      </c>
      <c r="N131" s="105">
        <v>29</v>
      </c>
      <c r="O131" s="105">
        <v>0</v>
      </c>
      <c r="P131" s="105">
        <v>0</v>
      </c>
      <c r="Q131" s="106"/>
      <c r="R131" s="106"/>
    </row>
    <row r="132" spans="1:18" ht="15" customHeight="1">
      <c r="A132" s="219" t="s">
        <v>1341</v>
      </c>
      <c r="B132" s="292" t="s">
        <v>208</v>
      </c>
      <c r="C132" s="292"/>
      <c r="D132" s="244"/>
      <c r="E132" s="105">
        <v>27</v>
      </c>
      <c r="F132" s="105">
        <v>538</v>
      </c>
      <c r="G132" s="105">
        <v>0</v>
      </c>
      <c r="H132" s="105">
        <v>0</v>
      </c>
      <c r="I132" s="105">
        <v>8</v>
      </c>
      <c r="J132" s="105">
        <v>93</v>
      </c>
      <c r="K132" s="105">
        <v>16</v>
      </c>
      <c r="L132" s="105">
        <v>373</v>
      </c>
      <c r="M132" s="105">
        <v>3</v>
      </c>
      <c r="N132" s="105">
        <v>72</v>
      </c>
      <c r="O132" s="105">
        <v>0</v>
      </c>
      <c r="P132" s="105">
        <v>0</v>
      </c>
      <c r="Q132" s="106"/>
      <c r="R132" s="106"/>
    </row>
    <row r="133" spans="1:18" ht="15" customHeight="1">
      <c r="A133" s="219" t="s">
        <v>268</v>
      </c>
      <c r="B133" s="292" t="s">
        <v>202</v>
      </c>
      <c r="C133" s="292"/>
      <c r="D133" s="244"/>
      <c r="E133" s="105">
        <v>52</v>
      </c>
      <c r="F133" s="105">
        <v>398</v>
      </c>
      <c r="G133" s="105">
        <v>0</v>
      </c>
      <c r="H133" s="105">
        <v>0</v>
      </c>
      <c r="I133" s="105">
        <v>14</v>
      </c>
      <c r="J133" s="105">
        <v>41</v>
      </c>
      <c r="K133" s="105">
        <v>35</v>
      </c>
      <c r="L133" s="105">
        <v>252</v>
      </c>
      <c r="M133" s="105">
        <v>3</v>
      </c>
      <c r="N133" s="105">
        <v>105</v>
      </c>
      <c r="O133" s="105">
        <v>0</v>
      </c>
      <c r="P133" s="105">
        <v>0</v>
      </c>
      <c r="Q133" s="106"/>
      <c r="R133" s="106"/>
    </row>
    <row r="134" spans="1:18" ht="15" customHeight="1">
      <c r="A134" s="219" t="s">
        <v>269</v>
      </c>
      <c r="B134" s="292" t="s">
        <v>759</v>
      </c>
      <c r="C134" s="292"/>
      <c r="D134" s="244"/>
      <c r="E134" s="105">
        <v>42</v>
      </c>
      <c r="F134" s="105">
        <v>570</v>
      </c>
      <c r="G134" s="105">
        <v>0</v>
      </c>
      <c r="H134" s="105">
        <v>0</v>
      </c>
      <c r="I134" s="105">
        <v>10</v>
      </c>
      <c r="J134" s="105">
        <v>61</v>
      </c>
      <c r="K134" s="105">
        <v>29</v>
      </c>
      <c r="L134" s="105">
        <v>405</v>
      </c>
      <c r="M134" s="105">
        <v>3</v>
      </c>
      <c r="N134" s="105">
        <v>104</v>
      </c>
      <c r="O134" s="105">
        <v>0</v>
      </c>
      <c r="P134" s="105">
        <v>0</v>
      </c>
      <c r="Q134" s="106"/>
      <c r="R134" s="106"/>
    </row>
    <row r="135" spans="1:18" ht="15" customHeight="1">
      <c r="A135" s="219" t="s">
        <v>270</v>
      </c>
      <c r="B135" s="292" t="s">
        <v>203</v>
      </c>
      <c r="C135" s="292"/>
      <c r="D135" s="244"/>
      <c r="E135" s="105">
        <v>36</v>
      </c>
      <c r="F135" s="105">
        <v>603</v>
      </c>
      <c r="G135" s="105">
        <v>2</v>
      </c>
      <c r="H135" s="105">
        <v>4</v>
      </c>
      <c r="I135" s="105">
        <v>6</v>
      </c>
      <c r="J135" s="105">
        <v>26</v>
      </c>
      <c r="K135" s="105">
        <v>22</v>
      </c>
      <c r="L135" s="105">
        <v>331</v>
      </c>
      <c r="M135" s="105">
        <v>6</v>
      </c>
      <c r="N135" s="105">
        <v>242</v>
      </c>
      <c r="O135" s="105">
        <v>0</v>
      </c>
      <c r="P135" s="105">
        <v>0</v>
      </c>
      <c r="Q135" s="106"/>
      <c r="R135" s="106"/>
    </row>
    <row r="136" spans="1:18" ht="15" customHeight="1">
      <c r="A136" s="98" t="s">
        <v>1579</v>
      </c>
      <c r="B136" s="292" t="s">
        <v>205</v>
      </c>
      <c r="C136" s="292"/>
      <c r="D136" s="244"/>
      <c r="E136" s="105">
        <v>5</v>
      </c>
      <c r="F136" s="105">
        <v>47</v>
      </c>
      <c r="G136" s="105">
        <v>0</v>
      </c>
      <c r="H136" s="105">
        <v>0</v>
      </c>
      <c r="I136" s="107">
        <v>2</v>
      </c>
      <c r="J136" s="105">
        <v>5</v>
      </c>
      <c r="K136" s="105">
        <v>3</v>
      </c>
      <c r="L136" s="105">
        <v>42</v>
      </c>
      <c r="M136" s="105">
        <v>0</v>
      </c>
      <c r="N136" s="105">
        <v>0</v>
      </c>
      <c r="O136" s="105">
        <v>0</v>
      </c>
      <c r="P136" s="105">
        <v>0</v>
      </c>
      <c r="Q136" s="106"/>
      <c r="R136" s="106"/>
    </row>
    <row r="137" spans="1:18" ht="15" customHeight="1">
      <c r="A137" s="98" t="s">
        <v>271</v>
      </c>
      <c r="B137" s="292" t="s">
        <v>207</v>
      </c>
      <c r="C137" s="292"/>
      <c r="D137" s="243"/>
      <c r="E137" s="105">
        <v>113</v>
      </c>
      <c r="F137" s="105">
        <v>8738</v>
      </c>
      <c r="G137" s="105">
        <v>3</v>
      </c>
      <c r="H137" s="105">
        <v>56</v>
      </c>
      <c r="I137" s="105">
        <v>35</v>
      </c>
      <c r="J137" s="105">
        <v>604</v>
      </c>
      <c r="K137" s="105">
        <v>71</v>
      </c>
      <c r="L137" s="107">
        <v>7295</v>
      </c>
      <c r="M137" s="105">
        <v>4</v>
      </c>
      <c r="N137" s="105">
        <v>783</v>
      </c>
      <c r="O137" s="105">
        <v>0</v>
      </c>
      <c r="P137" s="105">
        <v>0</v>
      </c>
      <c r="Q137" s="106"/>
      <c r="R137" s="106"/>
    </row>
    <row r="138" spans="1:18" ht="15" customHeight="1">
      <c r="A138" s="98" t="s">
        <v>1581</v>
      </c>
      <c r="B138" s="292" t="s">
        <v>300</v>
      </c>
      <c r="C138" s="292"/>
      <c r="D138" s="243"/>
      <c r="E138" s="105">
        <v>0</v>
      </c>
      <c r="F138" s="105">
        <v>0</v>
      </c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105">
        <v>0</v>
      </c>
      <c r="N138" s="105">
        <v>0</v>
      </c>
      <c r="O138" s="105">
        <v>0</v>
      </c>
      <c r="P138" s="105">
        <v>0</v>
      </c>
      <c r="Q138" s="106"/>
      <c r="R138" s="114"/>
    </row>
    <row r="139" spans="1:18" ht="15" customHeight="1">
      <c r="A139" s="219" t="s">
        <v>272</v>
      </c>
      <c r="B139" s="292" t="s">
        <v>211</v>
      </c>
      <c r="C139" s="292"/>
      <c r="D139" s="244"/>
      <c r="E139" s="105">
        <v>0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  <c r="N139" s="105">
        <v>0</v>
      </c>
      <c r="O139" s="105">
        <v>0</v>
      </c>
      <c r="P139" s="105">
        <v>0</v>
      </c>
      <c r="Q139" s="106"/>
      <c r="R139" s="106"/>
    </row>
    <row r="140" spans="1:18" ht="15" customHeight="1">
      <c r="A140" s="219" t="s">
        <v>273</v>
      </c>
      <c r="B140" s="292" t="s">
        <v>301</v>
      </c>
      <c r="C140" s="292"/>
      <c r="D140" s="244"/>
      <c r="E140" s="105">
        <v>1</v>
      </c>
      <c r="F140" s="105">
        <v>0</v>
      </c>
      <c r="G140" s="105">
        <v>0</v>
      </c>
      <c r="H140" s="105">
        <v>0</v>
      </c>
      <c r="I140" s="105">
        <v>0</v>
      </c>
      <c r="J140" s="105">
        <v>0</v>
      </c>
      <c r="K140" s="105">
        <v>1</v>
      </c>
      <c r="L140" s="105">
        <v>0</v>
      </c>
      <c r="M140" s="105">
        <v>0</v>
      </c>
      <c r="N140" s="105">
        <v>0</v>
      </c>
      <c r="O140" s="105">
        <v>0</v>
      </c>
      <c r="P140" s="105">
        <v>0</v>
      </c>
      <c r="Q140" s="106"/>
      <c r="R140" s="106"/>
    </row>
    <row r="141" spans="1:18" ht="19.5" customHeight="1">
      <c r="A141" s="218"/>
      <c r="B141" s="293"/>
      <c r="C141" s="293"/>
      <c r="D141" s="252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6"/>
      <c r="R141" s="106"/>
    </row>
    <row r="142" spans="1:18" ht="15" customHeight="1">
      <c r="A142" s="219"/>
      <c r="B142" s="292"/>
      <c r="C142" s="292"/>
      <c r="D142" s="24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6"/>
      <c r="R142" s="106"/>
    </row>
    <row r="143" spans="1:18" ht="15" customHeight="1">
      <c r="A143" s="219"/>
      <c r="B143" s="292"/>
      <c r="C143" s="292"/>
      <c r="D143" s="24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6"/>
      <c r="R143" s="106"/>
    </row>
    <row r="144" spans="1:18" ht="15" customHeight="1">
      <c r="A144" s="226"/>
      <c r="B144" s="229"/>
      <c r="C144" s="229"/>
      <c r="D144" s="24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6"/>
      <c r="R144" s="106"/>
    </row>
    <row r="145" spans="1:18" ht="15" customHeight="1">
      <c r="A145" s="226"/>
      <c r="B145" s="229"/>
      <c r="C145" s="229"/>
      <c r="D145" s="24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6"/>
      <c r="R145" s="106"/>
    </row>
    <row r="146" spans="1:18" ht="15" customHeight="1">
      <c r="A146" s="226"/>
      <c r="B146" s="229"/>
      <c r="C146" s="229"/>
      <c r="D146" s="24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6"/>
      <c r="R146" s="106"/>
    </row>
    <row r="147" spans="1:18" ht="15" customHeight="1">
      <c r="A147" s="226"/>
      <c r="B147" s="229"/>
      <c r="C147" s="229"/>
      <c r="D147" s="24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6"/>
      <c r="R147" s="106"/>
    </row>
    <row r="148" spans="1:18" ht="15" customHeight="1">
      <c r="A148" s="226"/>
      <c r="B148" s="229"/>
      <c r="C148" s="229"/>
      <c r="D148" s="24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6"/>
      <c r="R148" s="106"/>
    </row>
    <row r="149" spans="1:18" ht="15" customHeight="1">
      <c r="A149" s="226"/>
      <c r="B149" s="229"/>
      <c r="C149" s="229"/>
      <c r="D149" s="24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6"/>
      <c r="R149" s="106"/>
    </row>
    <row r="150" spans="1:18" ht="15" customHeight="1">
      <c r="A150" s="225"/>
      <c r="B150" s="290"/>
      <c r="C150" s="290"/>
      <c r="D150" s="24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6"/>
      <c r="R150" s="106"/>
    </row>
    <row r="151" spans="1:18" ht="15" customHeight="1">
      <c r="A151" s="257"/>
      <c r="B151" s="290"/>
      <c r="C151" s="290"/>
      <c r="D151" s="24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</row>
    <row r="152" spans="1:18" ht="15" customHeight="1">
      <c r="A152" s="257"/>
      <c r="B152" s="290"/>
      <c r="C152" s="290"/>
      <c r="D152" s="24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</row>
    <row r="153" spans="1:16" ht="15" customHeight="1">
      <c r="A153" s="257"/>
      <c r="B153" s="290"/>
      <c r="C153" s="290"/>
      <c r="D153" s="244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1:16" ht="15" customHeight="1">
      <c r="A154" s="222"/>
      <c r="B154" s="223"/>
      <c r="C154" s="224"/>
      <c r="D154" s="263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</row>
    <row r="156" spans="4:13" ht="15" customHeight="1">
      <c r="D156" s="37"/>
      <c r="E156" s="110"/>
      <c r="M156" s="110"/>
    </row>
  </sheetData>
  <mergeCells count="149">
    <mergeCell ref="B45:C45"/>
    <mergeCell ref="B46:C46"/>
    <mergeCell ref="B76:C76"/>
    <mergeCell ref="B77:C77"/>
    <mergeCell ref="B47:C47"/>
    <mergeCell ref="B67:C67"/>
    <mergeCell ref="B60:C60"/>
    <mergeCell ref="B61:C61"/>
    <mergeCell ref="B59:C59"/>
    <mergeCell ref="B64:C64"/>
    <mergeCell ref="B83:C83"/>
    <mergeCell ref="B84:C84"/>
    <mergeCell ref="B85:C85"/>
    <mergeCell ref="B86:C86"/>
    <mergeCell ref="B41:C41"/>
    <mergeCell ref="B42:C42"/>
    <mergeCell ref="B43:C43"/>
    <mergeCell ref="B44:C44"/>
    <mergeCell ref="B37:C37"/>
    <mergeCell ref="B38:C38"/>
    <mergeCell ref="B39:C39"/>
    <mergeCell ref="B40:C40"/>
    <mergeCell ref="B17:C17"/>
    <mergeCell ref="B18:C18"/>
    <mergeCell ref="B27:C27"/>
    <mergeCell ref="B24:C24"/>
    <mergeCell ref="B26:C26"/>
    <mergeCell ref="B23:C23"/>
    <mergeCell ref="B25:C25"/>
    <mergeCell ref="B19:C19"/>
    <mergeCell ref="B20:C20"/>
    <mergeCell ref="O2:P2"/>
    <mergeCell ref="B21:C21"/>
    <mergeCell ref="J1:N1"/>
    <mergeCell ref="B13:C13"/>
    <mergeCell ref="B15:C15"/>
    <mergeCell ref="A3:D4"/>
    <mergeCell ref="B12:C12"/>
    <mergeCell ref="B9:C9"/>
    <mergeCell ref="B14:C14"/>
    <mergeCell ref="A6:D6"/>
    <mergeCell ref="O56:P56"/>
    <mergeCell ref="B30:C30"/>
    <mergeCell ref="B28:C28"/>
    <mergeCell ref="B35:C35"/>
    <mergeCell ref="B29:C29"/>
    <mergeCell ref="B34:C34"/>
    <mergeCell ref="B33:C33"/>
    <mergeCell ref="B32:C32"/>
    <mergeCell ref="B31:C31"/>
    <mergeCell ref="B36:C36"/>
    <mergeCell ref="A56:D57"/>
    <mergeCell ref="E56:F56"/>
    <mergeCell ref="G56:H56"/>
    <mergeCell ref="B90:C90"/>
    <mergeCell ref="B62:C62"/>
    <mergeCell ref="B63:C63"/>
    <mergeCell ref="B69:C69"/>
    <mergeCell ref="B78:C78"/>
    <mergeCell ref="B79:C79"/>
    <mergeCell ref="B87:C87"/>
    <mergeCell ref="B80:C80"/>
    <mergeCell ref="B81:C81"/>
    <mergeCell ref="B82:C82"/>
    <mergeCell ref="B72:C72"/>
    <mergeCell ref="B73:C73"/>
    <mergeCell ref="B74:C74"/>
    <mergeCell ref="B75:C75"/>
    <mergeCell ref="B68:C68"/>
    <mergeCell ref="B66:C66"/>
    <mergeCell ref="B70:C70"/>
    <mergeCell ref="B71:C71"/>
    <mergeCell ref="B91:C91"/>
    <mergeCell ref="B98:C98"/>
    <mergeCell ref="B97:C97"/>
    <mergeCell ref="B96:C96"/>
    <mergeCell ref="B95:C95"/>
    <mergeCell ref="B94:C94"/>
    <mergeCell ref="B92:C92"/>
    <mergeCell ref="B93:C93"/>
    <mergeCell ref="B101:C101"/>
    <mergeCell ref="B99:C99"/>
    <mergeCell ref="B100:C100"/>
    <mergeCell ref="B111:C111"/>
    <mergeCell ref="C106:I106"/>
    <mergeCell ref="G108:H108"/>
    <mergeCell ref="J106:N106"/>
    <mergeCell ref="B119:C119"/>
    <mergeCell ref="B118:C118"/>
    <mergeCell ref="A108:D109"/>
    <mergeCell ref="E108:F108"/>
    <mergeCell ref="B114:C114"/>
    <mergeCell ref="B113:C113"/>
    <mergeCell ref="B112:C112"/>
    <mergeCell ref="B117:C117"/>
    <mergeCell ref="B116:C116"/>
    <mergeCell ref="O108:P108"/>
    <mergeCell ref="Q108:R108"/>
    <mergeCell ref="K108:L108"/>
    <mergeCell ref="M108:N108"/>
    <mergeCell ref="B128:C128"/>
    <mergeCell ref="B125:C125"/>
    <mergeCell ref="B126:C126"/>
    <mergeCell ref="B140:C140"/>
    <mergeCell ref="B139:C139"/>
    <mergeCell ref="B137:C137"/>
    <mergeCell ref="B138:C138"/>
    <mergeCell ref="B136:C136"/>
    <mergeCell ref="B135:C135"/>
    <mergeCell ref="B133:C133"/>
    <mergeCell ref="B143:C143"/>
    <mergeCell ref="B141:C141"/>
    <mergeCell ref="B142:C142"/>
    <mergeCell ref="B131:C131"/>
    <mergeCell ref="B134:C134"/>
    <mergeCell ref="B132:C132"/>
    <mergeCell ref="B150:C150"/>
    <mergeCell ref="B151:C151"/>
    <mergeCell ref="B152:C152"/>
    <mergeCell ref="B153:C153"/>
    <mergeCell ref="O3:P3"/>
    <mergeCell ref="B130:C130"/>
    <mergeCell ref="B129:C129"/>
    <mergeCell ref="B127:C127"/>
    <mergeCell ref="B123:C123"/>
    <mergeCell ref="B124:C124"/>
    <mergeCell ref="B120:C120"/>
    <mergeCell ref="B121:C121"/>
    <mergeCell ref="B122:C122"/>
    <mergeCell ref="J54:N54"/>
    <mergeCell ref="K3:L3"/>
    <mergeCell ref="M3:N3"/>
    <mergeCell ref="K56:L56"/>
    <mergeCell ref="M56:N56"/>
    <mergeCell ref="B89:C89"/>
    <mergeCell ref="C1:I1"/>
    <mergeCell ref="C54:I54"/>
    <mergeCell ref="E3:F3"/>
    <mergeCell ref="G3:H3"/>
    <mergeCell ref="B10:C10"/>
    <mergeCell ref="B11:C11"/>
    <mergeCell ref="B22:C22"/>
    <mergeCell ref="B88:C88"/>
    <mergeCell ref="B65:C65"/>
    <mergeCell ref="Q3:R3"/>
    <mergeCell ref="S3:T3"/>
    <mergeCell ref="S56:T56"/>
    <mergeCell ref="S108:T108"/>
    <mergeCell ref="Q56:R56"/>
  </mergeCells>
  <printOptions/>
  <pageMargins left="0.3937007874015748" right="0.3937007874015748" top="0.7874015748031497" bottom="0.3937007874015748" header="0.5118110236220472" footer="0.5118110236220472"/>
  <pageSetup firstPageNumber="68" useFirstPageNumber="1" horizontalDpi="600" verticalDpi="600" orientation="portrait" pageOrder="overThenDown" paperSize="9" r:id="rId1"/>
  <headerFooter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100" workbookViewId="0" topLeftCell="A1">
      <pane xSplit="4" ySplit="4" topLeftCell="L5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Q14" sqref="Q14"/>
    </sheetView>
  </sheetViews>
  <sheetFormatPr defaultColWidth="9.33203125" defaultRowHeight="15" customHeight="1"/>
  <cols>
    <col min="1" max="1" width="4.83203125" style="26" customWidth="1"/>
    <col min="2" max="2" width="4.33203125" style="27" bestFit="1" customWidth="1"/>
    <col min="3" max="3" width="25.83203125" style="28" customWidth="1"/>
    <col min="4" max="4" width="2.83203125" style="29" customWidth="1"/>
    <col min="5" max="10" width="12.83203125" style="29" customWidth="1"/>
    <col min="11" max="11" width="10.83203125" style="29" customWidth="1"/>
    <col min="12" max="12" width="12.83203125" style="29" customWidth="1"/>
    <col min="13" max="13" width="10.83203125" style="29" customWidth="1"/>
    <col min="14" max="14" width="12.83203125" style="29" customWidth="1"/>
    <col min="15" max="15" width="10.83203125" style="29" customWidth="1"/>
    <col min="16" max="16" width="12.83203125" style="29" customWidth="1"/>
    <col min="17" max="17" width="10.83203125" style="6" customWidth="1"/>
    <col min="18" max="18" width="12.83203125" style="6" customWidth="1"/>
    <col min="19" max="19" width="10.83203125" style="6" customWidth="1"/>
    <col min="20" max="20" width="12.83203125" style="6" customWidth="1"/>
    <col min="21" max="16384" width="9.33203125" style="29" customWidth="1"/>
  </cols>
  <sheetData>
    <row r="1" spans="2:17" ht="15" customHeight="1">
      <c r="B1" s="291" t="s">
        <v>310</v>
      </c>
      <c r="C1" s="291"/>
      <c r="D1" s="291"/>
      <c r="E1" s="291"/>
      <c r="F1" s="291"/>
      <c r="G1" s="291"/>
      <c r="H1" s="291"/>
      <c r="I1" s="291"/>
      <c r="J1" s="291"/>
      <c r="K1" s="291"/>
      <c r="L1" s="346" t="s">
        <v>309</v>
      </c>
      <c r="M1" s="346"/>
      <c r="N1" s="346"/>
      <c r="O1" s="346"/>
      <c r="P1" s="346"/>
      <c r="Q1" s="346"/>
    </row>
    <row r="2" spans="19:21" ht="11.25">
      <c r="S2" s="318" t="s">
        <v>474</v>
      </c>
      <c r="T2" s="318"/>
      <c r="U2" s="6"/>
    </row>
    <row r="3" spans="1:21" ht="34.5" customHeight="1">
      <c r="A3" s="307" t="s">
        <v>308</v>
      </c>
      <c r="B3" s="307"/>
      <c r="C3" s="307"/>
      <c r="D3" s="358"/>
      <c r="E3" s="322" t="s">
        <v>697</v>
      </c>
      <c r="F3" s="322"/>
      <c r="G3" s="322" t="s">
        <v>305</v>
      </c>
      <c r="H3" s="322"/>
      <c r="I3" s="322" t="s">
        <v>1344</v>
      </c>
      <c r="J3" s="322"/>
      <c r="K3" s="322" t="s">
        <v>1345</v>
      </c>
      <c r="L3" s="322"/>
      <c r="M3" s="322" t="s">
        <v>1346</v>
      </c>
      <c r="N3" s="322"/>
      <c r="O3" s="322" t="s">
        <v>1347</v>
      </c>
      <c r="P3" s="322"/>
      <c r="Q3" s="322" t="s">
        <v>1348</v>
      </c>
      <c r="R3" s="319"/>
      <c r="S3" s="322" t="s">
        <v>307</v>
      </c>
      <c r="T3" s="319"/>
      <c r="U3" s="6"/>
    </row>
    <row r="4" spans="1:21" ht="15" customHeight="1">
      <c r="A4" s="359"/>
      <c r="B4" s="359"/>
      <c r="C4" s="359"/>
      <c r="D4" s="360"/>
      <c r="E4" s="15" t="s">
        <v>590</v>
      </c>
      <c r="F4" s="15" t="s">
        <v>306</v>
      </c>
      <c r="G4" s="15" t="s">
        <v>590</v>
      </c>
      <c r="H4" s="15" t="s">
        <v>306</v>
      </c>
      <c r="I4" s="15" t="s">
        <v>590</v>
      </c>
      <c r="J4" s="15" t="s">
        <v>306</v>
      </c>
      <c r="K4" s="15" t="s">
        <v>590</v>
      </c>
      <c r="L4" s="15" t="s">
        <v>306</v>
      </c>
      <c r="M4" s="15" t="s">
        <v>590</v>
      </c>
      <c r="N4" s="15" t="s">
        <v>306</v>
      </c>
      <c r="O4" s="15" t="s">
        <v>590</v>
      </c>
      <c r="P4" s="15" t="s">
        <v>306</v>
      </c>
      <c r="Q4" s="15" t="s">
        <v>590</v>
      </c>
      <c r="R4" s="15" t="s">
        <v>306</v>
      </c>
      <c r="S4" s="15" t="s">
        <v>590</v>
      </c>
      <c r="T4" s="3" t="s">
        <v>306</v>
      </c>
      <c r="U4" s="6"/>
    </row>
    <row r="5" spans="1:21" ht="9.75" customHeight="1">
      <c r="A5" s="173"/>
      <c r="B5" s="174"/>
      <c r="C5" s="175"/>
      <c r="D5" s="176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06"/>
      <c r="S5" s="29"/>
      <c r="T5" s="29"/>
      <c r="U5" s="6"/>
    </row>
    <row r="6" spans="1:21" ht="30" customHeight="1">
      <c r="A6" s="347" t="s">
        <v>686</v>
      </c>
      <c r="B6" s="347"/>
      <c r="C6" s="347"/>
      <c r="D6" s="348"/>
      <c r="E6" s="105">
        <v>4413</v>
      </c>
      <c r="F6" s="105">
        <v>94686</v>
      </c>
      <c r="G6" s="105">
        <v>2178</v>
      </c>
      <c r="H6" s="105">
        <v>3684</v>
      </c>
      <c r="I6" s="105">
        <v>937</v>
      </c>
      <c r="J6" s="105">
        <v>6188</v>
      </c>
      <c r="K6" s="105">
        <v>576</v>
      </c>
      <c r="L6" s="105">
        <v>7776</v>
      </c>
      <c r="M6" s="105">
        <v>218</v>
      </c>
      <c r="N6" s="105">
        <v>5108</v>
      </c>
      <c r="O6" s="105">
        <v>205</v>
      </c>
      <c r="P6" s="105">
        <v>7803</v>
      </c>
      <c r="Q6" s="105">
        <v>150</v>
      </c>
      <c r="R6" s="105">
        <v>10221</v>
      </c>
      <c r="S6" s="105">
        <v>149</v>
      </c>
      <c r="T6" s="105">
        <v>53906</v>
      </c>
      <c r="U6" s="6"/>
    </row>
    <row r="7" spans="1:21" ht="9.75" customHeight="1">
      <c r="A7" s="231"/>
      <c r="B7" s="232"/>
      <c r="C7" s="233"/>
      <c r="D7" s="230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  <c r="R7" s="106"/>
      <c r="S7" s="29"/>
      <c r="T7" s="29"/>
      <c r="U7" s="6"/>
    </row>
    <row r="8" spans="1:20" ht="39.75" customHeight="1">
      <c r="A8" s="232" t="s">
        <v>212</v>
      </c>
      <c r="B8" s="232"/>
      <c r="C8" s="228" t="s">
        <v>475</v>
      </c>
      <c r="D8" s="230"/>
      <c r="E8" s="105">
        <v>8</v>
      </c>
      <c r="F8" s="105">
        <v>293</v>
      </c>
      <c r="G8" s="105">
        <v>3</v>
      </c>
      <c r="H8" s="105">
        <v>9</v>
      </c>
      <c r="I8" s="105">
        <v>2</v>
      </c>
      <c r="J8" s="105">
        <v>12</v>
      </c>
      <c r="K8" s="105">
        <v>1</v>
      </c>
      <c r="L8" s="105">
        <v>18</v>
      </c>
      <c r="M8" s="105">
        <v>1</v>
      </c>
      <c r="N8" s="105">
        <v>20</v>
      </c>
      <c r="O8" s="105">
        <v>0</v>
      </c>
      <c r="P8" s="105">
        <v>0</v>
      </c>
      <c r="Q8" s="105">
        <v>0</v>
      </c>
      <c r="R8" s="105">
        <v>0</v>
      </c>
      <c r="S8" s="95">
        <v>1</v>
      </c>
      <c r="T8" s="95">
        <v>234</v>
      </c>
    </row>
    <row r="9" spans="1:20" ht="30" customHeight="1">
      <c r="A9" s="232" t="s">
        <v>213</v>
      </c>
      <c r="B9" s="282" t="s">
        <v>1350</v>
      </c>
      <c r="C9" s="282"/>
      <c r="D9" s="230"/>
      <c r="E9" s="105">
        <v>8</v>
      </c>
      <c r="F9" s="105">
        <v>293</v>
      </c>
      <c r="G9" s="105">
        <v>3</v>
      </c>
      <c r="H9" s="107">
        <v>9</v>
      </c>
      <c r="I9" s="105">
        <v>2</v>
      </c>
      <c r="J9" s="96">
        <v>12</v>
      </c>
      <c r="K9" s="96">
        <v>1</v>
      </c>
      <c r="L9" s="96">
        <v>18</v>
      </c>
      <c r="M9" s="96">
        <v>1</v>
      </c>
      <c r="N9" s="96">
        <v>20</v>
      </c>
      <c r="O9" s="96">
        <v>0</v>
      </c>
      <c r="P9" s="96">
        <v>0</v>
      </c>
      <c r="Q9" s="130">
        <v>0</v>
      </c>
      <c r="R9" s="130">
        <v>0</v>
      </c>
      <c r="S9" s="96">
        <v>1</v>
      </c>
      <c r="T9" s="96">
        <v>234</v>
      </c>
    </row>
    <row r="10" spans="1:20" ht="30" customHeight="1">
      <c r="A10" s="232" t="s">
        <v>215</v>
      </c>
      <c r="B10" s="293" t="s">
        <v>216</v>
      </c>
      <c r="C10" s="293"/>
      <c r="D10" s="235"/>
      <c r="E10" s="105">
        <v>0</v>
      </c>
      <c r="F10" s="105">
        <v>0</v>
      </c>
      <c r="G10" s="105">
        <v>0</v>
      </c>
      <c r="H10" s="96">
        <v>0</v>
      </c>
      <c r="I10" s="105">
        <v>0</v>
      </c>
      <c r="J10" s="96">
        <v>0</v>
      </c>
      <c r="K10" s="105">
        <v>0</v>
      </c>
      <c r="L10" s="96">
        <v>0</v>
      </c>
      <c r="M10" s="105">
        <v>0</v>
      </c>
      <c r="N10" s="96">
        <v>0</v>
      </c>
      <c r="O10" s="105">
        <v>0</v>
      </c>
      <c r="P10" s="96">
        <v>0</v>
      </c>
      <c r="Q10" s="105">
        <v>0</v>
      </c>
      <c r="R10" s="96">
        <v>0</v>
      </c>
      <c r="S10" s="95">
        <v>0</v>
      </c>
      <c r="T10" s="95">
        <v>0</v>
      </c>
    </row>
    <row r="11" spans="1:20" ht="30" customHeight="1">
      <c r="A11" s="232" t="s">
        <v>279</v>
      </c>
      <c r="B11" s="293" t="s">
        <v>280</v>
      </c>
      <c r="C11" s="293"/>
      <c r="D11" s="235"/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95">
        <v>0</v>
      </c>
      <c r="T11" s="95">
        <v>0</v>
      </c>
    </row>
    <row r="12" spans="1:20" ht="39.75" customHeight="1">
      <c r="A12" s="232" t="s">
        <v>281</v>
      </c>
      <c r="B12" s="228"/>
      <c r="C12" s="238" t="s">
        <v>477</v>
      </c>
      <c r="D12" s="239"/>
      <c r="E12" s="105">
        <v>4405</v>
      </c>
      <c r="F12" s="105">
        <v>94393</v>
      </c>
      <c r="G12" s="105">
        <v>2175</v>
      </c>
      <c r="H12" s="105">
        <v>3675</v>
      </c>
      <c r="I12" s="105">
        <v>935</v>
      </c>
      <c r="J12" s="105">
        <v>6176</v>
      </c>
      <c r="K12" s="105">
        <v>575</v>
      </c>
      <c r="L12" s="105">
        <v>7758</v>
      </c>
      <c r="M12" s="105">
        <v>217</v>
      </c>
      <c r="N12" s="105">
        <v>5088</v>
      </c>
      <c r="O12" s="105">
        <v>205</v>
      </c>
      <c r="P12" s="105">
        <v>7803</v>
      </c>
      <c r="Q12" s="105">
        <v>150</v>
      </c>
      <c r="R12" s="105">
        <v>10221</v>
      </c>
      <c r="S12" s="105">
        <v>148</v>
      </c>
      <c r="T12" s="105">
        <v>53672</v>
      </c>
    </row>
    <row r="13" spans="1:20" ht="30" customHeight="1">
      <c r="A13" s="232" t="s">
        <v>223</v>
      </c>
      <c r="B13" s="293" t="s">
        <v>478</v>
      </c>
      <c r="C13" s="293"/>
      <c r="D13" s="240"/>
      <c r="E13" s="105">
        <v>1</v>
      </c>
      <c r="F13" s="105">
        <v>166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95">
        <v>1</v>
      </c>
      <c r="T13" s="95">
        <v>166</v>
      </c>
    </row>
    <row r="14" spans="1:20" ht="30" customHeight="1">
      <c r="A14" s="232" t="s">
        <v>282</v>
      </c>
      <c r="B14" s="293" t="s">
        <v>479</v>
      </c>
      <c r="C14" s="293"/>
      <c r="D14" s="241"/>
      <c r="E14" s="105">
        <v>836</v>
      </c>
      <c r="F14" s="105">
        <v>7406</v>
      </c>
      <c r="G14" s="108">
        <v>405</v>
      </c>
      <c r="H14" s="108">
        <v>758</v>
      </c>
      <c r="I14" s="105">
        <v>234</v>
      </c>
      <c r="J14" s="105">
        <v>1528</v>
      </c>
      <c r="K14" s="105">
        <v>116</v>
      </c>
      <c r="L14" s="105">
        <v>1531</v>
      </c>
      <c r="M14" s="105">
        <v>39</v>
      </c>
      <c r="N14" s="105">
        <v>910</v>
      </c>
      <c r="O14" s="105">
        <v>24</v>
      </c>
      <c r="P14" s="107">
        <v>879</v>
      </c>
      <c r="Q14" s="106">
        <v>10</v>
      </c>
      <c r="R14" s="106">
        <v>611</v>
      </c>
      <c r="S14" s="95">
        <v>8</v>
      </c>
      <c r="T14" s="95">
        <v>1189</v>
      </c>
    </row>
    <row r="15" spans="1:20" ht="30" customHeight="1">
      <c r="A15" s="218" t="s">
        <v>283</v>
      </c>
      <c r="B15" s="293" t="s">
        <v>699</v>
      </c>
      <c r="C15" s="293"/>
      <c r="D15" s="240"/>
      <c r="E15" s="105">
        <v>957</v>
      </c>
      <c r="F15" s="105">
        <v>34704</v>
      </c>
      <c r="G15" s="105">
        <v>362</v>
      </c>
      <c r="H15" s="105">
        <v>714</v>
      </c>
      <c r="I15" s="105">
        <v>209</v>
      </c>
      <c r="J15" s="105">
        <v>1417</v>
      </c>
      <c r="K15" s="105">
        <v>146</v>
      </c>
      <c r="L15" s="105">
        <v>2026</v>
      </c>
      <c r="M15" s="105">
        <v>67</v>
      </c>
      <c r="N15" s="105">
        <v>1560</v>
      </c>
      <c r="O15" s="105">
        <v>56</v>
      </c>
      <c r="P15" s="105">
        <v>2157</v>
      </c>
      <c r="Q15" s="106">
        <v>58</v>
      </c>
      <c r="R15" s="106">
        <v>3973</v>
      </c>
      <c r="S15" s="95">
        <v>59</v>
      </c>
      <c r="T15" s="95">
        <v>22857</v>
      </c>
    </row>
    <row r="16" spans="1:20" s="101" customFormat="1" ht="30" customHeight="1">
      <c r="A16" s="217" t="s">
        <v>284</v>
      </c>
      <c r="B16" s="293" t="s">
        <v>317</v>
      </c>
      <c r="C16" s="293"/>
      <c r="D16" s="250"/>
      <c r="E16" s="105">
        <v>1</v>
      </c>
      <c r="F16" s="105">
        <v>137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95">
        <v>1</v>
      </c>
      <c r="T16" s="95">
        <v>137</v>
      </c>
    </row>
    <row r="17" spans="1:20" ht="30" customHeight="1">
      <c r="A17" s="218" t="s">
        <v>285</v>
      </c>
      <c r="B17" s="293" t="s">
        <v>1456</v>
      </c>
      <c r="C17" s="293"/>
      <c r="D17" s="250"/>
      <c r="E17" s="105">
        <v>41</v>
      </c>
      <c r="F17" s="105">
        <v>1156</v>
      </c>
      <c r="G17" s="147">
        <v>20</v>
      </c>
      <c r="H17" s="147">
        <v>33</v>
      </c>
      <c r="I17" s="147">
        <v>9</v>
      </c>
      <c r="J17" s="147">
        <v>57</v>
      </c>
      <c r="K17" s="147">
        <v>8</v>
      </c>
      <c r="L17" s="153">
        <v>118</v>
      </c>
      <c r="M17" s="147">
        <v>0</v>
      </c>
      <c r="N17" s="147">
        <v>0</v>
      </c>
      <c r="O17" s="147">
        <v>1</v>
      </c>
      <c r="P17" s="147">
        <v>47</v>
      </c>
      <c r="Q17" s="148">
        <v>1</v>
      </c>
      <c r="R17" s="148">
        <v>95</v>
      </c>
      <c r="S17" s="167">
        <v>2</v>
      </c>
      <c r="T17" s="95">
        <v>806</v>
      </c>
    </row>
    <row r="18" spans="1:20" ht="30" customHeight="1">
      <c r="A18" s="218" t="s">
        <v>286</v>
      </c>
      <c r="B18" s="293" t="s">
        <v>161</v>
      </c>
      <c r="C18" s="293"/>
      <c r="D18" s="239"/>
      <c r="E18" s="105">
        <v>147</v>
      </c>
      <c r="F18" s="105">
        <v>6266</v>
      </c>
      <c r="G18" s="147">
        <v>19</v>
      </c>
      <c r="H18" s="147">
        <v>37</v>
      </c>
      <c r="I18" s="147">
        <v>27</v>
      </c>
      <c r="J18" s="147">
        <v>184</v>
      </c>
      <c r="K18" s="147">
        <v>30</v>
      </c>
      <c r="L18" s="147">
        <v>412</v>
      </c>
      <c r="M18" s="147">
        <v>18</v>
      </c>
      <c r="N18" s="147">
        <v>434</v>
      </c>
      <c r="O18" s="147">
        <v>19</v>
      </c>
      <c r="P18" s="147">
        <v>712</v>
      </c>
      <c r="Q18" s="148">
        <v>19</v>
      </c>
      <c r="R18" s="148">
        <v>1393</v>
      </c>
      <c r="S18" s="95">
        <v>15</v>
      </c>
      <c r="T18" s="95">
        <v>3094</v>
      </c>
    </row>
    <row r="19" spans="1:20" ht="30" customHeight="1">
      <c r="A19" s="218" t="s">
        <v>388</v>
      </c>
      <c r="B19" s="293" t="s">
        <v>1458</v>
      </c>
      <c r="C19" s="293"/>
      <c r="D19" s="252"/>
      <c r="E19" s="105">
        <v>1178</v>
      </c>
      <c r="F19" s="105">
        <v>22075</v>
      </c>
      <c r="G19" s="147">
        <v>677</v>
      </c>
      <c r="H19" s="147">
        <v>1138</v>
      </c>
      <c r="I19" s="147">
        <v>235</v>
      </c>
      <c r="J19" s="147">
        <v>1534</v>
      </c>
      <c r="K19" s="147">
        <v>131</v>
      </c>
      <c r="L19" s="147">
        <v>1749</v>
      </c>
      <c r="M19" s="147">
        <v>46</v>
      </c>
      <c r="N19" s="147">
        <v>1077</v>
      </c>
      <c r="O19" s="147">
        <v>41</v>
      </c>
      <c r="P19" s="147">
        <v>1563</v>
      </c>
      <c r="Q19" s="148">
        <v>21</v>
      </c>
      <c r="R19" s="148">
        <v>1482</v>
      </c>
      <c r="S19" s="95">
        <v>27</v>
      </c>
      <c r="T19" s="95">
        <v>13532</v>
      </c>
    </row>
    <row r="20" spans="1:20" ht="30" customHeight="1">
      <c r="A20" s="217" t="s">
        <v>287</v>
      </c>
      <c r="B20" s="293" t="s">
        <v>665</v>
      </c>
      <c r="C20" s="293"/>
      <c r="D20" s="252"/>
      <c r="E20" s="105">
        <v>51</v>
      </c>
      <c r="F20" s="105">
        <v>191</v>
      </c>
      <c r="G20" s="147">
        <v>37</v>
      </c>
      <c r="H20" s="147">
        <v>44</v>
      </c>
      <c r="I20" s="147">
        <v>8</v>
      </c>
      <c r="J20" s="147">
        <v>56</v>
      </c>
      <c r="K20" s="147">
        <v>5</v>
      </c>
      <c r="L20" s="147">
        <v>71</v>
      </c>
      <c r="M20" s="147">
        <v>1</v>
      </c>
      <c r="N20" s="147">
        <v>20</v>
      </c>
      <c r="O20" s="147">
        <v>0</v>
      </c>
      <c r="P20" s="147">
        <v>0</v>
      </c>
      <c r="Q20" s="147">
        <v>0</v>
      </c>
      <c r="R20" s="147">
        <v>0</v>
      </c>
      <c r="S20" s="95">
        <v>0</v>
      </c>
      <c r="T20" s="95">
        <v>0</v>
      </c>
    </row>
    <row r="21" spans="1:20" ht="30" customHeight="1">
      <c r="A21" s="217" t="s">
        <v>288</v>
      </c>
      <c r="B21" s="293" t="s">
        <v>198</v>
      </c>
      <c r="C21" s="293"/>
      <c r="D21" s="239"/>
      <c r="E21" s="105">
        <v>413</v>
      </c>
      <c r="F21" s="105">
        <v>1882</v>
      </c>
      <c r="G21" s="147">
        <v>350</v>
      </c>
      <c r="H21" s="147">
        <v>404</v>
      </c>
      <c r="I21" s="147">
        <v>41</v>
      </c>
      <c r="J21" s="147">
        <v>262</v>
      </c>
      <c r="K21" s="147">
        <v>9</v>
      </c>
      <c r="L21" s="147">
        <v>112</v>
      </c>
      <c r="M21" s="147">
        <v>3</v>
      </c>
      <c r="N21" s="147">
        <v>77</v>
      </c>
      <c r="O21" s="147">
        <v>5</v>
      </c>
      <c r="P21" s="147">
        <v>173</v>
      </c>
      <c r="Q21" s="148">
        <v>1</v>
      </c>
      <c r="R21" s="148">
        <v>50</v>
      </c>
      <c r="S21" s="95">
        <v>4</v>
      </c>
      <c r="T21" s="95">
        <v>804</v>
      </c>
    </row>
    <row r="22" spans="1:20" ht="30" customHeight="1">
      <c r="A22" s="217" t="s">
        <v>289</v>
      </c>
      <c r="B22" s="293" t="s">
        <v>443</v>
      </c>
      <c r="C22" s="293"/>
      <c r="D22" s="252"/>
      <c r="E22" s="105">
        <v>132</v>
      </c>
      <c r="F22" s="105">
        <v>2604</v>
      </c>
      <c r="G22" s="105">
        <v>44</v>
      </c>
      <c r="H22" s="108">
        <v>62</v>
      </c>
      <c r="I22" s="105">
        <v>32</v>
      </c>
      <c r="J22" s="105">
        <v>213</v>
      </c>
      <c r="K22" s="105">
        <v>28</v>
      </c>
      <c r="L22" s="105">
        <v>368</v>
      </c>
      <c r="M22" s="105">
        <v>6</v>
      </c>
      <c r="N22" s="105">
        <v>146</v>
      </c>
      <c r="O22" s="105">
        <v>15</v>
      </c>
      <c r="P22" s="105">
        <v>576</v>
      </c>
      <c r="Q22" s="106">
        <v>1</v>
      </c>
      <c r="R22" s="115">
        <v>57</v>
      </c>
      <c r="S22" s="95">
        <v>6</v>
      </c>
      <c r="T22" s="95">
        <v>1182</v>
      </c>
    </row>
    <row r="23" spans="1:20" ht="30" customHeight="1">
      <c r="A23" s="218" t="s">
        <v>290</v>
      </c>
      <c r="B23" s="293" t="s">
        <v>718</v>
      </c>
      <c r="C23" s="293"/>
      <c r="D23" s="252"/>
      <c r="E23" s="105">
        <v>88</v>
      </c>
      <c r="F23" s="105">
        <v>1375</v>
      </c>
      <c r="G23" s="105">
        <v>23</v>
      </c>
      <c r="H23" s="105">
        <v>38</v>
      </c>
      <c r="I23" s="105">
        <v>24</v>
      </c>
      <c r="J23" s="105">
        <v>164</v>
      </c>
      <c r="K23" s="105">
        <v>22</v>
      </c>
      <c r="L23" s="105">
        <v>309</v>
      </c>
      <c r="M23" s="105">
        <v>8</v>
      </c>
      <c r="N23" s="105">
        <v>175</v>
      </c>
      <c r="O23" s="105">
        <v>3</v>
      </c>
      <c r="P23" s="105">
        <v>125</v>
      </c>
      <c r="Q23" s="106">
        <v>7</v>
      </c>
      <c r="R23" s="106">
        <v>444</v>
      </c>
      <c r="S23" s="95">
        <v>1</v>
      </c>
      <c r="T23" s="95">
        <v>120</v>
      </c>
    </row>
    <row r="24" spans="1:20" ht="30" customHeight="1">
      <c r="A24" s="218" t="s">
        <v>291</v>
      </c>
      <c r="B24" s="293" t="s">
        <v>728</v>
      </c>
      <c r="C24" s="293"/>
      <c r="D24" s="252"/>
      <c r="E24" s="105">
        <v>34</v>
      </c>
      <c r="F24" s="105">
        <v>1480</v>
      </c>
      <c r="G24" s="105">
        <v>8</v>
      </c>
      <c r="H24" s="105">
        <v>14</v>
      </c>
      <c r="I24" s="105">
        <v>7</v>
      </c>
      <c r="J24" s="105">
        <v>48</v>
      </c>
      <c r="K24" s="105">
        <v>7</v>
      </c>
      <c r="L24" s="105">
        <v>89</v>
      </c>
      <c r="M24" s="105">
        <v>4</v>
      </c>
      <c r="N24" s="105">
        <v>90</v>
      </c>
      <c r="O24" s="105">
        <v>5</v>
      </c>
      <c r="P24" s="105">
        <v>195</v>
      </c>
      <c r="Q24" s="106">
        <v>1</v>
      </c>
      <c r="R24" s="106">
        <v>67</v>
      </c>
      <c r="S24" s="95">
        <v>2</v>
      </c>
      <c r="T24" s="95">
        <v>977</v>
      </c>
    </row>
    <row r="25" spans="1:20" ht="30" customHeight="1">
      <c r="A25" s="217" t="s">
        <v>1567</v>
      </c>
      <c r="B25" s="293" t="s">
        <v>1467</v>
      </c>
      <c r="C25" s="293"/>
      <c r="D25" s="251"/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95">
        <v>0</v>
      </c>
      <c r="T25" s="95">
        <v>0</v>
      </c>
    </row>
    <row r="26" spans="1:20" ht="30" customHeight="1">
      <c r="A26" s="218" t="s">
        <v>292</v>
      </c>
      <c r="B26" s="294" t="s">
        <v>1338</v>
      </c>
      <c r="C26" s="293"/>
      <c r="D26" s="239"/>
      <c r="E26" s="105">
        <v>526</v>
      </c>
      <c r="F26" s="105">
        <v>14951</v>
      </c>
      <c r="G26" s="105">
        <v>230</v>
      </c>
      <c r="H26" s="105">
        <v>433</v>
      </c>
      <c r="I26" s="105">
        <v>109</v>
      </c>
      <c r="J26" s="105">
        <v>713</v>
      </c>
      <c r="K26" s="105">
        <v>73</v>
      </c>
      <c r="L26" s="105">
        <v>973</v>
      </c>
      <c r="M26" s="105">
        <v>25</v>
      </c>
      <c r="N26" s="105">
        <v>599</v>
      </c>
      <c r="O26" s="105">
        <v>36</v>
      </c>
      <c r="P26" s="105">
        <v>1376</v>
      </c>
      <c r="Q26" s="106">
        <v>31</v>
      </c>
      <c r="R26" s="106">
        <v>2049</v>
      </c>
      <c r="S26" s="95">
        <v>22</v>
      </c>
      <c r="T26" s="95">
        <v>8808</v>
      </c>
    </row>
    <row r="27" spans="1:20" ht="30" customHeight="1">
      <c r="A27" s="218"/>
      <c r="B27" s="238"/>
      <c r="C27" s="228"/>
      <c r="D27" s="239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6"/>
      <c r="S27" s="95"/>
      <c r="T27" s="95"/>
    </row>
    <row r="28" spans="1:20" ht="30" customHeight="1">
      <c r="A28" s="218"/>
      <c r="B28" s="238"/>
      <c r="C28" s="228"/>
      <c r="D28" s="239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6"/>
      <c r="S28" s="95"/>
      <c r="T28" s="95"/>
    </row>
    <row r="29" spans="1:20" ht="15" customHeight="1">
      <c r="A29" s="264"/>
      <c r="B29" s="265"/>
      <c r="C29" s="266"/>
      <c r="D29" s="267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</row>
    <row r="30" spans="1:4" ht="15" customHeight="1">
      <c r="A30" s="268"/>
      <c r="B30" s="269"/>
      <c r="C30" s="270"/>
      <c r="D30" s="271"/>
    </row>
    <row r="31" spans="1:4" ht="15" customHeight="1">
      <c r="A31" s="268"/>
      <c r="B31" s="269"/>
      <c r="C31" s="270"/>
      <c r="D31" s="271"/>
    </row>
    <row r="32" spans="1:4" ht="15" customHeight="1">
      <c r="A32" s="268"/>
      <c r="B32" s="269"/>
      <c r="C32" s="270"/>
      <c r="D32" s="271"/>
    </row>
    <row r="33" spans="1:16" ht="15" customHeight="1">
      <c r="A33" s="268"/>
      <c r="B33" s="269"/>
      <c r="C33" s="270"/>
      <c r="D33" s="272"/>
      <c r="G33" s="110"/>
      <c r="M33" s="110"/>
      <c r="P33" s="110"/>
    </row>
  </sheetData>
  <mergeCells count="30">
    <mergeCell ref="B20:C20"/>
    <mergeCell ref="B10:C10"/>
    <mergeCell ref="B14:C14"/>
    <mergeCell ref="K3:L3"/>
    <mergeCell ref="E3:F3"/>
    <mergeCell ref="G3:H3"/>
    <mergeCell ref="B19:C19"/>
    <mergeCell ref="B26:C26"/>
    <mergeCell ref="B24:C24"/>
    <mergeCell ref="B25:C25"/>
    <mergeCell ref="B21:C21"/>
    <mergeCell ref="B22:C22"/>
    <mergeCell ref="B23:C23"/>
    <mergeCell ref="S2:T2"/>
    <mergeCell ref="B11:C11"/>
    <mergeCell ref="A3:D4"/>
    <mergeCell ref="B9:C9"/>
    <mergeCell ref="A6:D6"/>
    <mergeCell ref="O3:P3"/>
    <mergeCell ref="I3:J3"/>
    <mergeCell ref="M3:N3"/>
    <mergeCell ref="Q3:R3"/>
    <mergeCell ref="S3:T3"/>
    <mergeCell ref="L1:Q1"/>
    <mergeCell ref="B1:K1"/>
    <mergeCell ref="B18:C18"/>
    <mergeCell ref="B17:C17"/>
    <mergeCell ref="B16:C16"/>
    <mergeCell ref="B15:C15"/>
    <mergeCell ref="B13:C13"/>
  </mergeCells>
  <printOptions/>
  <pageMargins left="0.1968503937007874" right="0.1968503937007874" top="0.7874015748031497" bottom="0.3937007874015748" header="0.5118110236220472" footer="0.5118110236220472"/>
  <pageSetup firstPageNumber="74" useFirstPageNumber="1" horizontalDpi="600" verticalDpi="600" orientation="portrait" pageOrder="overThenDown" paperSize="9" r:id="rId1"/>
  <headerFooter alignWithMargins="0">
    <oddFooter>&amp;C&amp;12&amp;P</oddFooter>
  </headerFooter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情報政策課</cp:lastModifiedBy>
  <cp:lastPrinted>2008-04-09T05:07:36Z</cp:lastPrinted>
  <dcterms:created xsi:type="dcterms:W3CDTF">2002-10-09T02:16:27Z</dcterms:created>
  <dcterms:modified xsi:type="dcterms:W3CDTF">2008-04-11T05:20:15Z</dcterms:modified>
  <cp:category/>
  <cp:version/>
  <cp:contentType/>
  <cp:contentStatus/>
</cp:coreProperties>
</file>