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経済環境局\環境部環境保全課\8 環境保全協定書(全体)\H31協定\要領・様式\"/>
    </mc:Choice>
  </mc:AlternateContent>
  <bookViews>
    <workbookView xWindow="1230" yWindow="1605" windowWidth="19305" windowHeight="12075"/>
  </bookViews>
  <sheets>
    <sheet name="S総量" sheetId="1" r:id="rId1"/>
  </sheets>
  <definedNames>
    <definedName name="_xlnm.Print_Area" localSheetId="0">S総量!$A$1:$Q$13</definedName>
  </definedNames>
  <calcPr calcId="162913"/>
</workbook>
</file>

<file path=xl/calcChain.xml><?xml version="1.0" encoding="utf-8"?>
<calcChain xmlns="http://schemas.openxmlformats.org/spreadsheetml/2006/main">
  <c r="P11" i="1" l="1"/>
  <c r="O11" i="1"/>
  <c r="N12" i="1" l="1"/>
  <c r="N10" i="1" l="1"/>
  <c r="N9" i="1"/>
  <c r="N8" i="1"/>
  <c r="N11" i="1" l="1"/>
  <c r="N13" i="1" s="1"/>
</calcChain>
</file>

<file path=xl/sharedStrings.xml><?xml version="1.0" encoding="utf-8"?>
<sst xmlns="http://schemas.openxmlformats.org/spreadsheetml/2006/main" count="30" uniqueCount="29">
  <si>
    <t>定格運転時</t>
    <rPh sb="0" eb="2">
      <t>テイカク</t>
    </rPh>
    <rPh sb="2" eb="4">
      <t>ウンテン</t>
    </rPh>
    <rPh sb="4" eb="5">
      <t>ジ</t>
    </rPh>
    <phoneticPr fontId="1"/>
  </si>
  <si>
    <t>硫黄酸化物総量規制に係る計算表　</t>
    <rPh sb="0" eb="2">
      <t>イオウ</t>
    </rPh>
    <rPh sb="2" eb="4">
      <t>サンカ</t>
    </rPh>
    <rPh sb="4" eb="5">
      <t>ブツ</t>
    </rPh>
    <rPh sb="5" eb="6">
      <t>フサ</t>
    </rPh>
    <rPh sb="6" eb="7">
      <t>リョウ</t>
    </rPh>
    <rPh sb="7" eb="8">
      <t>キ</t>
    </rPh>
    <rPh sb="8" eb="9">
      <t>セイ</t>
    </rPh>
    <rPh sb="10" eb="11">
      <t>カカ</t>
    </rPh>
    <rPh sb="12" eb="13">
      <t>ケイ</t>
    </rPh>
    <rPh sb="13" eb="14">
      <t>サン</t>
    </rPh>
    <rPh sb="14" eb="15">
      <t>ヒョウ</t>
    </rPh>
    <phoneticPr fontId="1"/>
  </si>
  <si>
    <t>燃料使用量</t>
    <rPh sb="0" eb="2">
      <t>ネンリョウ</t>
    </rPh>
    <rPh sb="2" eb="5">
      <t>シヨウリョウ</t>
    </rPh>
    <phoneticPr fontId="1"/>
  </si>
  <si>
    <t>種類</t>
    <rPh sb="0" eb="2">
      <t>シュルイ</t>
    </rPh>
    <phoneticPr fontId="1"/>
  </si>
  <si>
    <t>硫黄分</t>
    <rPh sb="0" eb="3">
      <t>イオウブン</t>
    </rPh>
    <phoneticPr fontId="1"/>
  </si>
  <si>
    <t>比重</t>
    <rPh sb="0" eb="2">
      <t>ヒジュウ</t>
    </rPh>
    <phoneticPr fontId="1"/>
  </si>
  <si>
    <t>燃料使用量
重油換算</t>
    <rPh sb="0" eb="2">
      <t>ネンリョウ</t>
    </rPh>
    <rPh sb="2" eb="5">
      <t>シヨウリョウ</t>
    </rPh>
    <rPh sb="6" eb="8">
      <t>ジュウユ</t>
    </rPh>
    <rPh sb="8" eb="10">
      <t>カンザン</t>
    </rPh>
    <phoneticPr fontId="1"/>
  </si>
  <si>
    <t>除去率</t>
    <rPh sb="0" eb="2">
      <t>ジョキョ</t>
    </rPh>
    <rPh sb="2" eb="3">
      <t>リツ</t>
    </rPh>
    <phoneticPr fontId="1"/>
  </si>
  <si>
    <t>処理装置</t>
    <rPh sb="0" eb="2">
      <t>ショリ</t>
    </rPh>
    <rPh sb="2" eb="4">
      <t>ソウチ</t>
    </rPh>
    <phoneticPr fontId="1"/>
  </si>
  <si>
    <t>名称</t>
    <rPh sb="0" eb="2">
      <t>メイショウ</t>
    </rPh>
    <phoneticPr fontId="1"/>
  </si>
  <si>
    <t>設置
年月日</t>
    <rPh sb="0" eb="2">
      <t>セッチ</t>
    </rPh>
    <rPh sb="3" eb="6">
      <t>ネンガッピ</t>
    </rPh>
    <phoneticPr fontId="1"/>
  </si>
  <si>
    <t>W</t>
    <phoneticPr fontId="1"/>
  </si>
  <si>
    <t>Wi</t>
    <phoneticPr fontId="1"/>
  </si>
  <si>
    <t>％</t>
    <phoneticPr fontId="1"/>
  </si>
  <si>
    <t>Nm3・L・kg/h</t>
    <phoneticPr fontId="1"/>
  </si>
  <si>
    <t>施設</t>
    <rPh sb="0" eb="2">
      <t>シセツ</t>
    </rPh>
    <phoneticPr fontId="1"/>
  </si>
  <si>
    <t>法項号</t>
    <rPh sb="0" eb="1">
      <t>ホウ</t>
    </rPh>
    <rPh sb="1" eb="2">
      <t>コウ</t>
    </rPh>
    <rPh sb="2" eb="3">
      <t>ゴウ</t>
    </rPh>
    <phoneticPr fontId="1"/>
  </si>
  <si>
    <t>施設番号</t>
    <rPh sb="0" eb="2">
      <t>シセツ</t>
    </rPh>
    <rPh sb="2" eb="4">
      <t>バンゴウ</t>
    </rPh>
    <phoneticPr fontId="1"/>
  </si>
  <si>
    <t>稼動等</t>
    <rPh sb="0" eb="2">
      <t>カドウ</t>
    </rPh>
    <rPh sb="2" eb="3">
      <t>トウ</t>
    </rPh>
    <phoneticPr fontId="1"/>
  </si>
  <si>
    <t>原燃料</t>
    <rPh sb="0" eb="3">
      <t>ゲンネンリョウ</t>
    </rPh>
    <phoneticPr fontId="1"/>
  </si>
  <si>
    <t>換算係数</t>
    <rPh sb="0" eb="2">
      <t>カンサン</t>
    </rPh>
    <rPh sb="2" eb="4">
      <t>ケイスウ</t>
    </rPh>
    <phoneticPr fontId="1"/>
  </si>
  <si>
    <t>処理№</t>
    <rPh sb="0" eb="1">
      <t>トコロ</t>
    </rPh>
    <rPh sb="1" eb="2">
      <t>リ</t>
    </rPh>
    <phoneticPr fontId="1"/>
  </si>
  <si>
    <t>Nm3/h</t>
    <phoneticPr fontId="1"/>
  </si>
  <si>
    <t>備考</t>
    <rPh sb="0" eb="2">
      <t>ビコウ</t>
    </rPh>
    <phoneticPr fontId="1"/>
  </si>
  <si>
    <t>kl/h</t>
    <phoneticPr fontId="1"/>
  </si>
  <si>
    <t>q</t>
    <phoneticPr fontId="1"/>
  </si>
  <si>
    <t>SOx
排出量　</t>
    <rPh sb="4" eb="6">
      <t>ハイシュツ</t>
    </rPh>
    <rPh sb="6" eb="7">
      <t>リョウ</t>
    </rPh>
    <phoneticPr fontId="1"/>
  </si>
  <si>
    <t>市管理番号</t>
    <rPh sb="0" eb="1">
      <t>シ</t>
    </rPh>
    <rPh sb="1" eb="3">
      <t>カンリ</t>
    </rPh>
    <rPh sb="3" eb="5">
      <t>バンゴウ</t>
    </rPh>
    <phoneticPr fontId="1"/>
  </si>
  <si>
    <t>（様式6）別紙2</t>
    <rPh sb="1" eb="3">
      <t>ヨウシキ</t>
    </rPh>
    <rPh sb="5" eb="7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</si>
</sst>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view="pageBreakPreview" zoomScaleNormal="115" zoomScaleSheetLayoutView="100" workbookViewId="0"/>
  </sheetViews>
  <sheetFormatPr defaultRowHeight="12.75"/>
  <cols>
    <col min="1" max="3" width="4.875" style="1" customWidth="1"/>
    <col min="4" max="4" width="11.875" style="1" customWidth="1"/>
    <col min="5" max="5" width="4.875" style="1" customWidth="1"/>
    <col min="6" max="8" width="9.625" style="1" customWidth="1"/>
    <col min="9" max="9" width="8.75" style="1" bestFit="1" customWidth="1"/>
    <col min="10" max="12" width="4.875" style="1" customWidth="1"/>
    <col min="13" max="13" width="12.75" style="1" bestFit="1" customWidth="1"/>
    <col min="14" max="14" width="12.75" style="1" customWidth="1"/>
    <col min="15" max="16" width="7.25" style="1" customWidth="1"/>
    <col min="17" max="17" width="5.125" style="1" customWidth="1"/>
    <col min="18" max="16384" width="9" style="1"/>
  </cols>
  <sheetData>
    <row r="1" spans="1:17" ht="13.5" customHeight="1">
      <c r="A1" s="1" t="s">
        <v>28</v>
      </c>
    </row>
    <row r="2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23" t="s">
        <v>15</v>
      </c>
      <c r="B4" s="23"/>
      <c r="C4" s="25"/>
      <c r="D4" s="25"/>
      <c r="E4" s="25"/>
      <c r="F4" s="25"/>
      <c r="G4" s="23" t="s">
        <v>19</v>
      </c>
      <c r="H4" s="23"/>
      <c r="I4" s="23"/>
      <c r="J4" s="23"/>
      <c r="K4" s="23" t="s">
        <v>8</v>
      </c>
      <c r="L4" s="23"/>
      <c r="M4" s="25" t="s">
        <v>0</v>
      </c>
      <c r="N4" s="25"/>
      <c r="O4" s="25"/>
      <c r="P4" s="25"/>
      <c r="Q4" s="23" t="s">
        <v>23</v>
      </c>
    </row>
    <row r="5" spans="1:17" ht="42.75" customHeight="1">
      <c r="A5" s="26" t="s">
        <v>27</v>
      </c>
      <c r="B5" s="26" t="s">
        <v>16</v>
      </c>
      <c r="C5" s="26" t="s">
        <v>17</v>
      </c>
      <c r="D5" s="23" t="s">
        <v>9</v>
      </c>
      <c r="E5" s="20" t="s">
        <v>18</v>
      </c>
      <c r="F5" s="23" t="s">
        <v>10</v>
      </c>
      <c r="G5" s="23" t="s">
        <v>3</v>
      </c>
      <c r="H5" s="23" t="s">
        <v>4</v>
      </c>
      <c r="I5" s="23" t="s">
        <v>5</v>
      </c>
      <c r="J5" s="20" t="s">
        <v>20</v>
      </c>
      <c r="K5" s="20" t="s">
        <v>21</v>
      </c>
      <c r="L5" s="20" t="s">
        <v>7</v>
      </c>
      <c r="M5" s="23" t="s">
        <v>2</v>
      </c>
      <c r="N5" s="10" t="s">
        <v>26</v>
      </c>
      <c r="O5" s="24" t="s">
        <v>6</v>
      </c>
      <c r="P5" s="24"/>
      <c r="Q5" s="23"/>
    </row>
    <row r="6" spans="1:17" ht="17.25" customHeight="1">
      <c r="A6" s="26"/>
      <c r="B6" s="26"/>
      <c r="C6" s="26"/>
      <c r="D6" s="23"/>
      <c r="E6" s="20"/>
      <c r="F6" s="23"/>
      <c r="G6" s="23"/>
      <c r="H6" s="23"/>
      <c r="I6" s="23"/>
      <c r="J6" s="20"/>
      <c r="K6" s="20"/>
      <c r="L6" s="20"/>
      <c r="M6" s="23"/>
      <c r="N6" s="11" t="s">
        <v>25</v>
      </c>
      <c r="O6" s="12" t="s">
        <v>11</v>
      </c>
      <c r="P6" s="12" t="s">
        <v>12</v>
      </c>
      <c r="Q6" s="23"/>
    </row>
    <row r="7" spans="1:17" ht="17.25" customHeight="1">
      <c r="A7" s="26"/>
      <c r="B7" s="26"/>
      <c r="C7" s="26"/>
      <c r="D7" s="23"/>
      <c r="E7" s="20"/>
      <c r="F7" s="23"/>
      <c r="G7" s="23"/>
      <c r="H7" s="5" t="s">
        <v>13</v>
      </c>
      <c r="I7" s="23"/>
      <c r="J7" s="20"/>
      <c r="K7" s="20"/>
      <c r="L7" s="5" t="s">
        <v>13</v>
      </c>
      <c r="M7" s="4" t="s">
        <v>14</v>
      </c>
      <c r="N7" s="11" t="s">
        <v>22</v>
      </c>
      <c r="O7" s="21" t="s">
        <v>24</v>
      </c>
      <c r="P7" s="22"/>
      <c r="Q7" s="23"/>
    </row>
    <row r="8" spans="1:17" ht="18" customHeight="1">
      <c r="A8" s="6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13">
        <f>M8*IF(I8="",1,I8)*H8/100*7*(1-L8/100)</f>
        <v>0</v>
      </c>
      <c r="O8" s="14"/>
      <c r="P8" s="14"/>
      <c r="Q8" s="6"/>
    </row>
    <row r="9" spans="1:17" ht="18" customHeight="1">
      <c r="A9" s="6"/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13">
        <f>M9*IF(I9="",1,I9)*H9/100*7*(1-L9/100)</f>
        <v>0</v>
      </c>
      <c r="O9" s="14"/>
      <c r="P9" s="14"/>
      <c r="Q9" s="6"/>
    </row>
    <row r="10" spans="1:17" ht="18" customHeight="1">
      <c r="A10" s="6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15">
        <f>M10*IF(I10="",1,I10)*H10/100*7*(1-L10/100)</f>
        <v>0</v>
      </c>
      <c r="O10" s="14"/>
      <c r="P10" s="14"/>
      <c r="Q10" s="6"/>
    </row>
    <row r="11" spans="1:17" ht="21" customHeight="1">
      <c r="A11" s="2"/>
      <c r="B11" s="2"/>
      <c r="C11" s="2"/>
      <c r="D11" s="2"/>
      <c r="E11" s="2"/>
      <c r="F11" s="2"/>
      <c r="G11" s="2"/>
      <c r="H11" s="3"/>
      <c r="I11" s="2"/>
      <c r="J11" s="2"/>
      <c r="K11" s="2"/>
      <c r="L11" s="2"/>
      <c r="M11" s="8"/>
      <c r="N11" s="16">
        <f>SUM(N8:N10)</f>
        <v>0</v>
      </c>
      <c r="O11" s="17">
        <f>SUM(O8:O10)</f>
        <v>0</v>
      </c>
      <c r="P11" s="13">
        <f>SUM(P8:P10)</f>
        <v>0</v>
      </c>
      <c r="Q11" s="2"/>
    </row>
    <row r="12" spans="1:17" ht="21" customHeight="1">
      <c r="M12" s="9"/>
      <c r="N12" s="18">
        <f>2.01*(O11)^0.85+0.3*2.01*((O11+P11)^0.85-O11^0.85)</f>
        <v>0</v>
      </c>
      <c r="O12" s="19"/>
      <c r="P12" s="19"/>
    </row>
    <row r="13" spans="1:17" ht="21" customHeight="1">
      <c r="M13" s="9"/>
      <c r="N13" s="18" t="str">
        <f>IF(N11&lt;=N12,"適","不適")</f>
        <v>適</v>
      </c>
      <c r="O13" s="19"/>
      <c r="P13" s="19"/>
    </row>
  </sheetData>
  <mergeCells count="20">
    <mergeCell ref="F5:F7"/>
    <mergeCell ref="G5:G7"/>
    <mergeCell ref="H5:H6"/>
    <mergeCell ref="I5:I7"/>
    <mergeCell ref="A4:F4"/>
    <mergeCell ref="A5:A7"/>
    <mergeCell ref="C5:C7"/>
    <mergeCell ref="D5:D7"/>
    <mergeCell ref="E5:E7"/>
    <mergeCell ref="G4:J4"/>
    <mergeCell ref="B5:B7"/>
    <mergeCell ref="K5:K7"/>
    <mergeCell ref="L5:L6"/>
    <mergeCell ref="J5:J7"/>
    <mergeCell ref="O7:P7"/>
    <mergeCell ref="Q4:Q7"/>
    <mergeCell ref="O5:P5"/>
    <mergeCell ref="M4:P4"/>
    <mergeCell ref="M5:M6"/>
    <mergeCell ref="K4:L4"/>
  </mergeCells>
  <phoneticPr fontId="1"/>
  <printOptions horizontalCentered="1" verticalCentered="1"/>
  <pageMargins left="0.39370078740157483" right="0.39370078740157483" top="0.59055118110236227" bottom="0.39370078740157483" header="0" footer="0"/>
  <pageSetup paperSize="9" orientation="landscape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S総量</vt:lpstr>
      <vt:lpstr>S総量!Print_Area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ama0035536</dc:creator>
  <cp:lastModifiedBy>Amagasaki</cp:lastModifiedBy>
  <cp:lastPrinted>2019-01-23T06:49:24Z</cp:lastPrinted>
  <dcterms:created xsi:type="dcterms:W3CDTF">2016-06-20T01:57:54Z</dcterms:created>
  <dcterms:modified xsi:type="dcterms:W3CDTF">2019-02-01T08:50:45Z</dcterms:modified>
</cp:coreProperties>
</file>